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Thomas\Downloads\"/>
    </mc:Choice>
  </mc:AlternateContent>
  <xr:revisionPtr revIDLastSave="0" documentId="13_ncr:1_{CE3E6179-04D6-410B-9211-2D71C0BB3A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ro" sheetId="13" r:id="rId1"/>
    <sheet name="UK grades 2025" sheetId="2" r:id="rId2"/>
    <sheet name="Nations" sheetId="6" r:id="rId3"/>
    <sheet name="England full grades" sheetId="7" r:id="rId4"/>
    <sheet name="NI full grades" sheetId="10" r:id="rId5"/>
    <sheet name="Wales full grades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1" l="1"/>
  <c r="D20" i="11"/>
  <c r="E16" i="11"/>
  <c r="F16" i="11"/>
  <c r="G16" i="11"/>
  <c r="H16" i="11"/>
  <c r="I16" i="11"/>
  <c r="J16" i="11"/>
  <c r="K16" i="11"/>
  <c r="D10" i="11"/>
  <c r="E10" i="11"/>
  <c r="E22" i="11" s="1"/>
  <c r="F10" i="11"/>
  <c r="G10" i="11"/>
  <c r="H10" i="11"/>
  <c r="I10" i="11"/>
  <c r="J10" i="11"/>
  <c r="K10" i="11"/>
  <c r="L10" i="11"/>
  <c r="C10" i="11"/>
  <c r="D16" i="11"/>
  <c r="I22" i="11"/>
  <c r="C11" i="10"/>
  <c r="K21" i="11"/>
  <c r="J21" i="11"/>
  <c r="I21" i="11"/>
  <c r="H21" i="11"/>
  <c r="G21" i="11"/>
  <c r="F21" i="11"/>
  <c r="E21" i="11"/>
  <c r="K20" i="11"/>
  <c r="J20" i="11"/>
  <c r="I20" i="11"/>
  <c r="H20" i="11"/>
  <c r="G20" i="11"/>
  <c r="F20" i="11"/>
  <c r="E20" i="11"/>
  <c r="K19" i="11"/>
  <c r="J19" i="11"/>
  <c r="I19" i="11"/>
  <c r="H19" i="11"/>
  <c r="G19" i="11"/>
  <c r="F19" i="11"/>
  <c r="E19" i="11"/>
  <c r="D19" i="11"/>
  <c r="L22" i="10"/>
  <c r="K22" i="10"/>
  <c r="J22" i="10"/>
  <c r="I22" i="10"/>
  <c r="H22" i="10"/>
  <c r="G22" i="10"/>
  <c r="F22" i="10"/>
  <c r="E22" i="10"/>
  <c r="D22" i="10"/>
  <c r="L21" i="10"/>
  <c r="K21" i="10"/>
  <c r="J21" i="10"/>
  <c r="I21" i="10"/>
  <c r="H21" i="10"/>
  <c r="G21" i="10"/>
  <c r="F21" i="10"/>
  <c r="E21" i="10"/>
  <c r="D21" i="10"/>
  <c r="L20" i="10"/>
  <c r="K20" i="10"/>
  <c r="J20" i="10"/>
  <c r="I20" i="10"/>
  <c r="H20" i="10"/>
  <c r="G20" i="10"/>
  <c r="F20" i="10"/>
  <c r="E20" i="10"/>
  <c r="D20" i="10"/>
  <c r="L17" i="10"/>
  <c r="K17" i="10"/>
  <c r="K23" i="10" s="1"/>
  <c r="J17" i="10"/>
  <c r="J23" i="10" s="1"/>
  <c r="I17" i="10"/>
  <c r="H17" i="10"/>
  <c r="G17" i="10"/>
  <c r="G23" i="10" s="1"/>
  <c r="F17" i="10"/>
  <c r="E17" i="10"/>
  <c r="D17" i="10"/>
  <c r="M11" i="10"/>
  <c r="L11" i="10"/>
  <c r="K11" i="10"/>
  <c r="J11" i="10"/>
  <c r="I11" i="10"/>
  <c r="H11" i="10"/>
  <c r="G11" i="10"/>
  <c r="F11" i="10"/>
  <c r="E11" i="10"/>
  <c r="D11" i="10"/>
  <c r="D23" i="7"/>
  <c r="D22" i="7"/>
  <c r="D21" i="7"/>
  <c r="D20" i="7"/>
  <c r="E20" i="7"/>
  <c r="F20" i="7"/>
  <c r="G20" i="7"/>
  <c r="H20" i="7"/>
  <c r="I20" i="7"/>
  <c r="J20" i="7"/>
  <c r="K20" i="7"/>
  <c r="L20" i="7"/>
  <c r="E21" i="7"/>
  <c r="F21" i="7"/>
  <c r="G21" i="7"/>
  <c r="H21" i="7"/>
  <c r="I21" i="7"/>
  <c r="J21" i="7"/>
  <c r="K21" i="7"/>
  <c r="L21" i="7"/>
  <c r="E22" i="7"/>
  <c r="F22" i="7"/>
  <c r="G22" i="7"/>
  <c r="H22" i="7"/>
  <c r="I22" i="7"/>
  <c r="J22" i="7"/>
  <c r="K22" i="7"/>
  <c r="L22" i="7"/>
  <c r="E17" i="7"/>
  <c r="E23" i="7" s="1"/>
  <c r="F17" i="7"/>
  <c r="F23" i="7" s="1"/>
  <c r="G17" i="7"/>
  <c r="G23" i="7" s="1"/>
  <c r="H17" i="7"/>
  <c r="I17" i="7"/>
  <c r="I23" i="7" s="1"/>
  <c r="J17" i="7"/>
  <c r="J23" i="7" s="1"/>
  <c r="K17" i="7"/>
  <c r="L17" i="7"/>
  <c r="L23" i="7" s="1"/>
  <c r="D17" i="7"/>
  <c r="M11" i="7"/>
  <c r="L11" i="7"/>
  <c r="K11" i="7"/>
  <c r="K23" i="7" s="1"/>
  <c r="J11" i="7"/>
  <c r="I11" i="7"/>
  <c r="H11" i="7"/>
  <c r="H23" i="7" s="1"/>
  <c r="G11" i="7"/>
  <c r="F11" i="7"/>
  <c r="E11" i="7"/>
  <c r="D11" i="7"/>
  <c r="C11" i="7"/>
  <c r="D22" i="11" l="1"/>
  <c r="F23" i="10"/>
  <c r="H22" i="11"/>
  <c r="J22" i="11"/>
  <c r="F22" i="11"/>
  <c r="G22" i="11"/>
  <c r="K22" i="11"/>
  <c r="D23" i="10"/>
  <c r="H23" i="10"/>
  <c r="L23" i="10"/>
  <c r="E23" i="10"/>
  <c r="I23" i="10"/>
  <c r="D18" i="2"/>
  <c r="D17" i="2"/>
  <c r="D16" i="2"/>
  <c r="D27" i="6"/>
  <c r="E27" i="6"/>
  <c r="F27" i="6"/>
  <c r="E26" i="6"/>
  <c r="F26" i="6"/>
  <c r="D26" i="6"/>
  <c r="C27" i="6"/>
  <c r="C26" i="6"/>
  <c r="E19" i="6"/>
  <c r="F19" i="6"/>
  <c r="D19" i="6"/>
  <c r="C19" i="6"/>
  <c r="E18" i="6"/>
  <c r="F18" i="6"/>
  <c r="D18" i="6"/>
  <c r="C18" i="6"/>
  <c r="E11" i="6"/>
  <c r="F11" i="6"/>
  <c r="D11" i="6"/>
  <c r="E10" i="6"/>
  <c r="F10" i="6"/>
  <c r="D10" i="6"/>
  <c r="C11" i="6"/>
  <c r="C10" i="6"/>
  <c r="E19" i="2"/>
  <c r="F19" i="2"/>
  <c r="D19" i="2"/>
  <c r="C18" i="2"/>
  <c r="C19" i="2"/>
  <c r="C17" i="2"/>
  <c r="F18" i="2"/>
  <c r="E18" i="2"/>
  <c r="E17" i="2"/>
  <c r="F17" i="2"/>
  <c r="E16" i="2"/>
  <c r="F16" i="2"/>
  <c r="C16" i="2"/>
</calcChain>
</file>

<file path=xl/sharedStrings.xml><?xml version="1.0" encoding="utf-8"?>
<sst xmlns="http://schemas.openxmlformats.org/spreadsheetml/2006/main" count="145" uniqueCount="55">
  <si>
    <t>Entries</t>
  </si>
  <si>
    <t>7/A</t>
  </si>
  <si>
    <t>4/C</t>
  </si>
  <si>
    <t>1/G</t>
  </si>
  <si>
    <t>UK</t>
  </si>
  <si>
    <t>Geography UK</t>
  </si>
  <si>
    <t>Change my school</t>
  </si>
  <si>
    <t>Change UK</t>
  </si>
  <si>
    <t>Geography my school</t>
  </si>
  <si>
    <t>Geography change UK</t>
  </si>
  <si>
    <t>2024-25</t>
  </si>
  <si>
    <t>2019-25</t>
  </si>
  <si>
    <t>England</t>
  </si>
  <si>
    <t>Northern Ireland</t>
  </si>
  <si>
    <t>Wales</t>
  </si>
  <si>
    <t>Geography in the three nations</t>
  </si>
  <si>
    <t>Change England</t>
  </si>
  <si>
    <t>Change NI</t>
  </si>
  <si>
    <t>Change Wales</t>
  </si>
  <si>
    <t>Geography Wales</t>
  </si>
  <si>
    <t>Percent achieving</t>
  </si>
  <si>
    <t>Geography England</t>
  </si>
  <si>
    <t>Geography NI</t>
  </si>
  <si>
    <t>GCSE geography in the UK</t>
  </si>
  <si>
    <t>Year</t>
  </si>
  <si>
    <t>Male</t>
  </si>
  <si>
    <t>Female</t>
  </si>
  <si>
    <t>Male &amp; Female</t>
  </si>
  <si>
    <t>M-F difference</t>
  </si>
  <si>
    <t>% of entry</t>
  </si>
  <si>
    <t>My school</t>
  </si>
  <si>
    <t>My school vs England grade difference</t>
  </si>
  <si>
    <t>9</t>
  </si>
  <si>
    <t>9 to 8</t>
  </si>
  <si>
    <t>9 to 7</t>
  </si>
  <si>
    <t>9 to 6</t>
  </si>
  <si>
    <t>9 to 5</t>
  </si>
  <si>
    <t>9 to 4</t>
  </si>
  <si>
    <t>9 to 3</t>
  </si>
  <si>
    <t>9 to 2</t>
  </si>
  <si>
    <t>9 to 1</t>
  </si>
  <si>
    <t>9 to U</t>
  </si>
  <si>
    <t>Male and female</t>
  </si>
  <si>
    <t>My school vs NI grade difference</t>
  </si>
  <si>
    <t>A*-A %</t>
  </si>
  <si>
    <t>A*-B %</t>
  </si>
  <si>
    <t>A*-C* %</t>
  </si>
  <si>
    <t>A*-C %</t>
  </si>
  <si>
    <t>A*-D %</t>
  </si>
  <si>
    <t>A*-E %</t>
  </si>
  <si>
    <t>A*-F %</t>
  </si>
  <si>
    <t>A*-G</t>
  </si>
  <si>
    <t>A*-U %</t>
  </si>
  <si>
    <t>A*</t>
  </si>
  <si>
    <t>My school vs Wales grade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</si>
</sst>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165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3" fillId="2" borderId="0" xfId="0" applyFont="1" applyFill="1" applyAlignment="1">
      <alignment horizontal="center" vertical="center"/>
    </xf>
    <xf numFmtId="49" fontId="4" fillId="0" borderId="0" xfId="1" applyNumberFormat="1" applyFont="1" applyAlignment="1">
      <alignment horizontal="left"/>
    </xf>
    <xf numFmtId="1" fontId="4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centerContinuous"/>
    </xf>
    <xf numFmtId="0" fontId="2" fillId="0" borderId="0" xfId="1"/>
    <xf numFmtId="49" fontId="4" fillId="0" borderId="0" xfId="1" applyNumberFormat="1" applyFont="1" applyAlignment="1">
      <alignment horizontal="center" vertical="center"/>
    </xf>
    <xf numFmtId="0" fontId="7" fillId="0" borderId="0" xfId="0" applyFont="1"/>
    <xf numFmtId="49" fontId="3" fillId="2" borderId="0" xfId="1" applyNumberFormat="1" applyFont="1" applyFill="1" applyAlignment="1">
      <alignment horizontal="left"/>
    </xf>
    <xf numFmtId="1" fontId="3" fillId="2" borderId="0" xfId="1" applyNumberFormat="1" applyFont="1" applyFill="1" applyAlignment="1">
      <alignment horizontal="left"/>
    </xf>
    <xf numFmtId="0" fontId="3" fillId="2" borderId="0" xfId="0" applyFont="1" applyFill="1"/>
    <xf numFmtId="49" fontId="4" fillId="0" borderId="0" xfId="1" applyNumberFormat="1" applyFont="1" applyAlignment="1">
      <alignment horizontal="left" vertical="center"/>
    </xf>
    <xf numFmtId="49" fontId="8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left"/>
    </xf>
    <xf numFmtId="164" fontId="4" fillId="0" borderId="2" xfId="1" applyNumberFormat="1" applyFont="1" applyBorder="1" applyAlignment="1">
      <alignment horizontal="centerContinuous"/>
    </xf>
    <xf numFmtId="164" fontId="3" fillId="2" borderId="0" xfId="0" applyNumberFormat="1" applyFont="1" applyFill="1"/>
    <xf numFmtId="49" fontId="8" fillId="0" borderId="0" xfId="1" applyNumberFormat="1" applyFont="1" applyAlignment="1">
      <alignment horizontal="left"/>
    </xf>
    <xf numFmtId="164" fontId="4" fillId="0" borderId="0" xfId="0" applyNumberFormat="1" applyFont="1"/>
    <xf numFmtId="164" fontId="4" fillId="0" borderId="5" xfId="1" applyNumberFormat="1" applyFont="1" applyBorder="1" applyAlignment="1">
      <alignment horizontal="centerContinuous"/>
    </xf>
    <xf numFmtId="164" fontId="4" fillId="0" borderId="6" xfId="1" applyNumberFormat="1" applyFont="1" applyBorder="1" applyAlignment="1">
      <alignment horizontal="centerContinuous"/>
    </xf>
    <xf numFmtId="164" fontId="4" fillId="0" borderId="0" xfId="1" applyNumberFormat="1" applyFont="1" applyAlignment="1">
      <alignment vertical="center"/>
    </xf>
    <xf numFmtId="164" fontId="4" fillId="0" borderId="0" xfId="1" applyNumberFormat="1" applyFont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164" fontId="4" fillId="0" borderId="1" xfId="1" applyNumberFormat="1" applyFont="1" applyBorder="1" applyAlignment="1">
      <alignment horizontal="centerContinuous" vertical="center"/>
    </xf>
    <xf numFmtId="164" fontId="3" fillId="0" borderId="0" xfId="0" applyNumberFormat="1" applyFont="1"/>
    <xf numFmtId="49" fontId="4" fillId="3" borderId="0" xfId="1" applyNumberFormat="1" applyFont="1" applyFill="1" applyAlignment="1">
      <alignment horizontal="left"/>
    </xf>
    <xf numFmtId="1" fontId="4" fillId="3" borderId="0" xfId="1" applyNumberFormat="1" applyFont="1" applyFill="1" applyAlignment="1">
      <alignment horizontal="left"/>
    </xf>
    <xf numFmtId="164" fontId="4" fillId="3" borderId="1" xfId="1" applyNumberFormat="1" applyFont="1" applyFill="1" applyBorder="1" applyAlignment="1">
      <alignment horizontal="centerContinuous"/>
    </xf>
    <xf numFmtId="164" fontId="4" fillId="3" borderId="0" xfId="1" applyNumberFormat="1" applyFont="1" applyFill="1" applyAlignment="1">
      <alignment horizontal="centerContinuous"/>
    </xf>
    <xf numFmtId="164" fontId="4" fillId="3" borderId="2" xfId="1" applyNumberFormat="1" applyFont="1" applyFill="1" applyBorder="1" applyAlignment="1">
      <alignment horizontal="centerContinuous"/>
    </xf>
    <xf numFmtId="164" fontId="7" fillId="3" borderId="3" xfId="0" applyNumberFormat="1" applyFont="1" applyFill="1" applyBorder="1" applyAlignment="1">
      <alignment horizontal="center"/>
    </xf>
    <xf numFmtId="164" fontId="7" fillId="3" borderId="0" xfId="0" applyNumberFormat="1" applyFont="1" applyFill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Continuous"/>
    </xf>
    <xf numFmtId="164" fontId="4" fillId="3" borderId="5" xfId="1" applyNumberFormat="1" applyFont="1" applyFill="1" applyBorder="1" applyAlignment="1">
      <alignment horizontal="centerContinuous"/>
    </xf>
    <xf numFmtId="164" fontId="4" fillId="3" borderId="0" xfId="1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GCSE</a:t>
            </a:r>
            <a:r>
              <a:rPr lang="en-GB" sz="1200" baseline="0"/>
              <a:t> geography results: school and UK 2025</a:t>
            </a:r>
            <a:endParaRPr lang="en-GB" sz="12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UK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'UK grades 2025'!$D$4:$F$4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'UK grades 2025'!$D$5:$F$5</c:f>
              <c:numCache>
                <c:formatCode>0.0</c:formatCode>
                <c:ptCount val="3"/>
                <c:pt idx="0">
                  <c:v>25.2</c:v>
                </c:pt>
                <c:pt idx="1">
                  <c:v>65.7</c:v>
                </c:pt>
                <c:pt idx="2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9-46EF-8FB8-DA8087DC1AAE}"/>
            </c:ext>
          </c:extLst>
        </c:ser>
        <c:ser>
          <c:idx val="1"/>
          <c:order val="1"/>
          <c:tx>
            <c:v>School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'UK grades 2025'!$D$4:$F$4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'UK grades 2025'!$D$6:$F$6</c:f>
              <c:numCache>
                <c:formatCode>0.0</c:formatCode>
                <c:ptCount val="3"/>
                <c:pt idx="0">
                  <c:v>25</c:v>
                </c:pt>
                <c:pt idx="1">
                  <c:v>70</c:v>
                </c:pt>
                <c:pt idx="2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69-46EF-8FB8-DA8087DC1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694400"/>
        <c:axId val="60555648"/>
      </c:barChart>
      <c:catAx>
        <c:axId val="13669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55648"/>
        <c:crosses val="autoZero"/>
        <c:auto val="1"/>
        <c:lblAlgn val="ctr"/>
        <c:lblOffset val="100"/>
        <c:noMultiLvlLbl val="0"/>
      </c:catAx>
      <c:valAx>
        <c:axId val="6055564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of candidates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69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FF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Male and female geography: school and England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England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'England full grades'!$D$3:$L$3</c:f>
              <c:strCache>
                <c:ptCount val="9"/>
                <c:pt idx="0">
                  <c:v>9</c:v>
                </c:pt>
                <c:pt idx="1">
                  <c:v>9 to 8</c:v>
                </c:pt>
                <c:pt idx="2">
                  <c:v>9 to 7</c:v>
                </c:pt>
                <c:pt idx="3">
                  <c:v>9 to 6</c:v>
                </c:pt>
                <c:pt idx="4">
                  <c:v>9 to 5</c:v>
                </c:pt>
                <c:pt idx="5">
                  <c:v>9 to 4</c:v>
                </c:pt>
                <c:pt idx="6">
                  <c:v>9 to 3</c:v>
                </c:pt>
                <c:pt idx="7">
                  <c:v>9 to 2</c:v>
                </c:pt>
                <c:pt idx="8">
                  <c:v>9 to 1</c:v>
                </c:pt>
              </c:strCache>
            </c:strRef>
          </c:cat>
          <c:val>
            <c:numRef>
              <c:f>'England full grades'!$D$9:$L$9</c:f>
              <c:numCache>
                <c:formatCode>0.0</c:formatCode>
                <c:ptCount val="9"/>
                <c:pt idx="0">
                  <c:v>4.8644791175900011</c:v>
                </c:pt>
                <c:pt idx="1">
                  <c:v>13.224371587728292</c:v>
                </c:pt>
                <c:pt idx="2">
                  <c:v>24.812584873763267</c:v>
                </c:pt>
                <c:pt idx="3">
                  <c:v>39.000706703988023</c:v>
                </c:pt>
                <c:pt idx="4">
                  <c:v>52.572887509353436</c:v>
                </c:pt>
                <c:pt idx="5">
                  <c:v>65.110994096943159</c:v>
                </c:pt>
                <c:pt idx="6">
                  <c:v>80.678227974392371</c:v>
                </c:pt>
                <c:pt idx="7">
                  <c:v>91.372668569686553</c:v>
                </c:pt>
                <c:pt idx="8">
                  <c:v>97.976540198985674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6-40D6-A649-D22FEF524B7C}"/>
            </c:ext>
          </c:extLst>
        </c:ser>
        <c:ser>
          <c:idx val="1"/>
          <c:order val="1"/>
          <c:tx>
            <c:v>School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'England full grades'!$D$3:$L$3</c:f>
              <c:strCache>
                <c:ptCount val="9"/>
                <c:pt idx="0">
                  <c:v>9</c:v>
                </c:pt>
                <c:pt idx="1">
                  <c:v>9 to 8</c:v>
                </c:pt>
                <c:pt idx="2">
                  <c:v>9 to 7</c:v>
                </c:pt>
                <c:pt idx="3">
                  <c:v>9 to 6</c:v>
                </c:pt>
                <c:pt idx="4">
                  <c:v>9 to 5</c:v>
                </c:pt>
                <c:pt idx="5">
                  <c:v>9 to 4</c:v>
                </c:pt>
                <c:pt idx="6">
                  <c:v>9 to 3</c:v>
                </c:pt>
                <c:pt idx="7">
                  <c:v>9 to 2</c:v>
                </c:pt>
                <c:pt idx="8">
                  <c:v>9 to 1</c:v>
                </c:pt>
              </c:strCache>
            </c:strRef>
          </c:cat>
          <c:val>
            <c:numRef>
              <c:f>'England full grades'!$D$16:$L$16</c:f>
              <c:numCache>
                <c:formatCode>0.0</c:formatCode>
                <c:ptCount val="9"/>
                <c:pt idx="0">
                  <c:v>5</c:v>
                </c:pt>
                <c:pt idx="1">
                  <c:v>15</c:v>
                </c:pt>
                <c:pt idx="2">
                  <c:v>25</c:v>
                </c:pt>
                <c:pt idx="3">
                  <c:v>40</c:v>
                </c:pt>
                <c:pt idx="4">
                  <c:v>52</c:v>
                </c:pt>
                <c:pt idx="5">
                  <c:v>65</c:v>
                </c:pt>
                <c:pt idx="6">
                  <c:v>80</c:v>
                </c:pt>
                <c:pt idx="7">
                  <c:v>90</c:v>
                </c:pt>
                <c:pt idx="8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6-40D6-A649-D22FEF524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2739128"/>
        <c:axId val="352735528"/>
      </c:barChart>
      <c:catAx>
        <c:axId val="35273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735528"/>
        <c:crosses val="autoZero"/>
        <c:auto val="1"/>
        <c:lblAlgn val="ctr"/>
        <c:lblOffset val="100"/>
        <c:noMultiLvlLbl val="0"/>
      </c:catAx>
      <c:valAx>
        <c:axId val="3527355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739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Male grade difference</a:t>
            </a:r>
            <a:r>
              <a:rPr lang="en-GB" sz="1200" baseline="0"/>
              <a:t> school vs NI 2025</a:t>
            </a:r>
            <a:endParaRPr lang="en-GB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 full grades'!$D$3:$L$3</c:f>
              <c:strCache>
                <c:ptCount val="9"/>
                <c:pt idx="0">
                  <c:v>A*-A %</c:v>
                </c:pt>
                <c:pt idx="1">
                  <c:v>A*-B %</c:v>
                </c:pt>
                <c:pt idx="2">
                  <c:v>A*-C* %</c:v>
                </c:pt>
                <c:pt idx="3">
                  <c:v>A*-C %</c:v>
                </c:pt>
                <c:pt idx="4">
                  <c:v>A*-D %</c:v>
                </c:pt>
                <c:pt idx="5">
                  <c:v>A*-E %</c:v>
                </c:pt>
                <c:pt idx="6">
                  <c:v>A*-F %</c:v>
                </c:pt>
                <c:pt idx="7">
                  <c:v>A*-G</c:v>
                </c:pt>
                <c:pt idx="8">
                  <c:v>A*-U %</c:v>
                </c:pt>
              </c:strCache>
            </c:strRef>
          </c:cat>
          <c:val>
            <c:numRef>
              <c:f>'NI full grades'!$D$20:$L$20</c:f>
              <c:numCache>
                <c:formatCode>0.0</c:formatCode>
                <c:ptCount val="9"/>
                <c:pt idx="0">
                  <c:v>2.787985865724381</c:v>
                </c:pt>
                <c:pt idx="1">
                  <c:v>-2.6207302709069502</c:v>
                </c:pt>
                <c:pt idx="2">
                  <c:v>-3.8515901060070661</c:v>
                </c:pt>
                <c:pt idx="3">
                  <c:v>-0.66548881036513308</c:v>
                </c:pt>
                <c:pt idx="4">
                  <c:v>-3.5041224970553628</c:v>
                </c:pt>
                <c:pt idx="5">
                  <c:v>-3.9281507656065884</c:v>
                </c:pt>
                <c:pt idx="6">
                  <c:v>1.2720848056537051</c:v>
                </c:pt>
                <c:pt idx="7">
                  <c:v>2.1802120141342698</c:v>
                </c:pt>
                <c:pt idx="8">
                  <c:v>-0.67491166077738285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F-4BCE-A564-B776D84A8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0453096"/>
        <c:axId val="410455256"/>
      </c:barChart>
      <c:catAx>
        <c:axId val="41045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455256"/>
        <c:crosses val="autoZero"/>
        <c:auto val="1"/>
        <c:lblAlgn val="ctr"/>
        <c:lblOffset val="100"/>
        <c:noMultiLvlLbl val="0"/>
      </c:catAx>
      <c:valAx>
        <c:axId val="41045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45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Female grade difference school vs NI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 full grades'!$D$3:$L$3</c:f>
              <c:strCache>
                <c:ptCount val="9"/>
                <c:pt idx="0">
                  <c:v>A*-A %</c:v>
                </c:pt>
                <c:pt idx="1">
                  <c:v>A*-B %</c:v>
                </c:pt>
                <c:pt idx="2">
                  <c:v>A*-C* %</c:v>
                </c:pt>
                <c:pt idx="3">
                  <c:v>A*-C %</c:v>
                </c:pt>
                <c:pt idx="4">
                  <c:v>A*-D %</c:v>
                </c:pt>
                <c:pt idx="5">
                  <c:v>A*-E %</c:v>
                </c:pt>
                <c:pt idx="6">
                  <c:v>A*-F %</c:v>
                </c:pt>
                <c:pt idx="7">
                  <c:v>A*-G</c:v>
                </c:pt>
                <c:pt idx="8">
                  <c:v>A*-U %</c:v>
                </c:pt>
              </c:strCache>
            </c:strRef>
          </c:cat>
          <c:val>
            <c:numRef>
              <c:f>'NI full grades'!$D$21:$L$21</c:f>
              <c:numCache>
                <c:formatCode>0.0</c:formatCode>
                <c:ptCount val="9"/>
                <c:pt idx="0">
                  <c:v>2.0042492917847028</c:v>
                </c:pt>
                <c:pt idx="1">
                  <c:v>1.161473087818699</c:v>
                </c:pt>
                <c:pt idx="2">
                  <c:v>0.51699716713881116</c:v>
                </c:pt>
                <c:pt idx="3">
                  <c:v>-2.8328611898016902</c:v>
                </c:pt>
                <c:pt idx="4">
                  <c:v>-1.7209631728045309</c:v>
                </c:pt>
                <c:pt idx="5">
                  <c:v>-3.3427762039660109</c:v>
                </c:pt>
                <c:pt idx="6">
                  <c:v>-1.5651558073654428</c:v>
                </c:pt>
                <c:pt idx="7">
                  <c:v>-3.4419263456090619</c:v>
                </c:pt>
                <c:pt idx="8">
                  <c:v>-1.4688385269121795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55-4279-AE90-FDE21A898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0447336"/>
        <c:axId val="410438696"/>
      </c:barChart>
      <c:catAx>
        <c:axId val="410447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438696"/>
        <c:crosses val="autoZero"/>
        <c:auto val="1"/>
        <c:lblAlgn val="ctr"/>
        <c:lblOffset val="100"/>
        <c:noMultiLvlLbl val="0"/>
      </c:catAx>
      <c:valAx>
        <c:axId val="410438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447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Male</a:t>
            </a:r>
            <a:r>
              <a:rPr lang="en-GB" sz="1200" baseline="0"/>
              <a:t> and female difference school vs NI 2025</a:t>
            </a:r>
            <a:endParaRPr lang="en-GB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 full grades'!$D$3:$L$3</c:f>
              <c:strCache>
                <c:ptCount val="9"/>
                <c:pt idx="0">
                  <c:v>A*-A %</c:v>
                </c:pt>
                <c:pt idx="1">
                  <c:v>A*-B %</c:v>
                </c:pt>
                <c:pt idx="2">
                  <c:v>A*-C* %</c:v>
                </c:pt>
                <c:pt idx="3">
                  <c:v>A*-C %</c:v>
                </c:pt>
                <c:pt idx="4">
                  <c:v>A*-D %</c:v>
                </c:pt>
                <c:pt idx="5">
                  <c:v>A*-E %</c:v>
                </c:pt>
                <c:pt idx="6">
                  <c:v>A*-F %</c:v>
                </c:pt>
                <c:pt idx="7">
                  <c:v>A*-G</c:v>
                </c:pt>
                <c:pt idx="8">
                  <c:v>A*-U %</c:v>
                </c:pt>
              </c:strCache>
            </c:strRef>
          </c:cat>
          <c:val>
            <c:numRef>
              <c:f>'NI full grades'!$D$22:$L$22</c:f>
              <c:numCache>
                <c:formatCode>0.0</c:formatCode>
                <c:ptCount val="9"/>
                <c:pt idx="0">
                  <c:v>-0.74598070739549804</c:v>
                </c:pt>
                <c:pt idx="1">
                  <c:v>1.6077170418007825E-2</c:v>
                </c:pt>
                <c:pt idx="2">
                  <c:v>4.0514469453376236</c:v>
                </c:pt>
                <c:pt idx="3">
                  <c:v>3.8102893890675205</c:v>
                </c:pt>
                <c:pt idx="4">
                  <c:v>-2.2347266881028958</c:v>
                </c:pt>
                <c:pt idx="5">
                  <c:v>-0.93247588424436856</c:v>
                </c:pt>
                <c:pt idx="6">
                  <c:v>-1.607717041801493E-2</c:v>
                </c:pt>
                <c:pt idx="7">
                  <c:v>0.44372990353697617</c:v>
                </c:pt>
                <c:pt idx="8">
                  <c:v>-1.0353697749196158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1-4F7F-BC4C-87987C671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7805992"/>
        <c:axId val="397812832"/>
      </c:barChart>
      <c:catAx>
        <c:axId val="397805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812832"/>
        <c:crosses val="autoZero"/>
        <c:auto val="1"/>
        <c:lblAlgn val="ctr"/>
        <c:lblOffset val="100"/>
        <c:noMultiLvlLbl val="0"/>
      </c:catAx>
      <c:valAx>
        <c:axId val="39781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805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Male and female geography: school and NI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NI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 full grades'!$D$3:$L$3</c:f>
              <c:strCache>
                <c:ptCount val="9"/>
                <c:pt idx="0">
                  <c:v>A*-A %</c:v>
                </c:pt>
                <c:pt idx="1">
                  <c:v>A*-B %</c:v>
                </c:pt>
                <c:pt idx="2">
                  <c:v>A*-C* %</c:v>
                </c:pt>
                <c:pt idx="3">
                  <c:v>A*-C %</c:v>
                </c:pt>
                <c:pt idx="4">
                  <c:v>A*-D %</c:v>
                </c:pt>
                <c:pt idx="5">
                  <c:v>A*-E %</c:v>
                </c:pt>
                <c:pt idx="6">
                  <c:v>A*-F %</c:v>
                </c:pt>
                <c:pt idx="7">
                  <c:v>A*-G</c:v>
                </c:pt>
                <c:pt idx="8">
                  <c:v>A*-U %</c:v>
                </c:pt>
              </c:strCache>
            </c:strRef>
          </c:cat>
          <c:val>
            <c:numRef>
              <c:f>'NI full grades'!$D$9:$L$9</c:f>
              <c:numCache>
                <c:formatCode>0.0</c:formatCode>
                <c:ptCount val="9"/>
                <c:pt idx="0">
                  <c:v>8.745980707395498</c:v>
                </c:pt>
                <c:pt idx="1">
                  <c:v>34.983922829581992</c:v>
                </c:pt>
                <c:pt idx="2">
                  <c:v>55.948553054662376</c:v>
                </c:pt>
                <c:pt idx="3">
                  <c:v>71.18971061093248</c:v>
                </c:pt>
                <c:pt idx="4">
                  <c:v>82.234726688102896</c:v>
                </c:pt>
                <c:pt idx="5">
                  <c:v>90.932475884244369</c:v>
                </c:pt>
                <c:pt idx="6">
                  <c:v>95.016077170418015</c:v>
                </c:pt>
                <c:pt idx="7">
                  <c:v>97.556270096463024</c:v>
                </c:pt>
                <c:pt idx="8">
                  <c:v>99.035369774919616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9E-4BFB-B8FC-9EA4CE8FAE63}"/>
            </c:ext>
          </c:extLst>
        </c:ser>
        <c:ser>
          <c:idx val="1"/>
          <c:order val="1"/>
          <c:tx>
            <c:v>School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 full grades'!$D$3:$L$3</c:f>
              <c:strCache>
                <c:ptCount val="9"/>
                <c:pt idx="0">
                  <c:v>A*-A %</c:v>
                </c:pt>
                <c:pt idx="1">
                  <c:v>A*-B %</c:v>
                </c:pt>
                <c:pt idx="2">
                  <c:v>A*-C* %</c:v>
                </c:pt>
                <c:pt idx="3">
                  <c:v>A*-C %</c:v>
                </c:pt>
                <c:pt idx="4">
                  <c:v>A*-D %</c:v>
                </c:pt>
                <c:pt idx="5">
                  <c:v>A*-E %</c:v>
                </c:pt>
                <c:pt idx="6">
                  <c:v>A*-F %</c:v>
                </c:pt>
                <c:pt idx="7">
                  <c:v>A*-G</c:v>
                </c:pt>
                <c:pt idx="8">
                  <c:v>A*-U %</c:v>
                </c:pt>
              </c:strCache>
            </c:strRef>
          </c:cat>
          <c:val>
            <c:numRef>
              <c:f>'NI full grades'!$D$16:$L$16</c:f>
              <c:numCache>
                <c:formatCode>0.0</c:formatCode>
                <c:ptCount val="9"/>
                <c:pt idx="0">
                  <c:v>8</c:v>
                </c:pt>
                <c:pt idx="1">
                  <c:v>35</c:v>
                </c:pt>
                <c:pt idx="2">
                  <c:v>60</c:v>
                </c:pt>
                <c:pt idx="3">
                  <c:v>75</c:v>
                </c:pt>
                <c:pt idx="4">
                  <c:v>80</c:v>
                </c:pt>
                <c:pt idx="5">
                  <c:v>90</c:v>
                </c:pt>
                <c:pt idx="6">
                  <c:v>95</c:v>
                </c:pt>
                <c:pt idx="7">
                  <c:v>98</c:v>
                </c:pt>
                <c:pt idx="8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9E-4BFB-B8FC-9EA4CE8FA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2739128"/>
        <c:axId val="352735528"/>
      </c:barChart>
      <c:catAx>
        <c:axId val="35273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735528"/>
        <c:crosses val="autoZero"/>
        <c:auto val="1"/>
        <c:lblAlgn val="ctr"/>
        <c:lblOffset val="100"/>
        <c:noMultiLvlLbl val="0"/>
      </c:catAx>
      <c:valAx>
        <c:axId val="3527355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739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Male and female geography: school and Wales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'Wales full grades'!$D$3:$K$3</c:f>
              <c:strCache>
                <c:ptCount val="8"/>
                <c:pt idx="0">
                  <c:v>A*</c:v>
                </c:pt>
                <c:pt idx="1">
                  <c:v>A*-A %</c:v>
                </c:pt>
                <c:pt idx="2">
                  <c:v>A*-B %</c:v>
                </c:pt>
                <c:pt idx="3">
                  <c:v>A*-C %</c:v>
                </c:pt>
                <c:pt idx="4">
                  <c:v>A*-D %</c:v>
                </c:pt>
                <c:pt idx="5">
                  <c:v>A*-E %</c:v>
                </c:pt>
                <c:pt idx="6">
                  <c:v>A*-F %</c:v>
                </c:pt>
                <c:pt idx="7">
                  <c:v>A*-G</c:v>
                </c:pt>
              </c:strCache>
            </c:strRef>
          </c:cat>
          <c:val>
            <c:numRef>
              <c:f>'Wales full grades'!$D$8:$K$8</c:f>
              <c:numCache>
                <c:formatCode>0.0</c:formatCode>
                <c:ptCount val="8"/>
                <c:pt idx="0">
                  <c:v>10.855168442268932</c:v>
                </c:pt>
                <c:pt idx="1">
                  <c:v>30.492369709185141</c:v>
                </c:pt>
                <c:pt idx="2">
                  <c:v>52.548229196659946</c:v>
                </c:pt>
                <c:pt idx="3">
                  <c:v>73.121220846530377</c:v>
                </c:pt>
                <c:pt idx="4">
                  <c:v>84.566657068816582</c:v>
                </c:pt>
                <c:pt idx="5">
                  <c:v>92.715231788079464</c:v>
                </c:pt>
                <c:pt idx="6">
                  <c:v>97.494961128707175</c:v>
                </c:pt>
                <c:pt idx="7">
                  <c:v>99.294558019003745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1-43DD-839B-26273E53E44C}"/>
            </c:ext>
          </c:extLst>
        </c:ser>
        <c:ser>
          <c:idx val="1"/>
          <c:order val="1"/>
          <c:tx>
            <c:v>School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'Wales full grades'!$D$3:$K$3</c:f>
              <c:strCache>
                <c:ptCount val="8"/>
                <c:pt idx="0">
                  <c:v>A*</c:v>
                </c:pt>
                <c:pt idx="1">
                  <c:v>A*-A %</c:v>
                </c:pt>
                <c:pt idx="2">
                  <c:v>A*-B %</c:v>
                </c:pt>
                <c:pt idx="3">
                  <c:v>A*-C %</c:v>
                </c:pt>
                <c:pt idx="4">
                  <c:v>A*-D %</c:v>
                </c:pt>
                <c:pt idx="5">
                  <c:v>A*-E %</c:v>
                </c:pt>
                <c:pt idx="6">
                  <c:v>A*-F %</c:v>
                </c:pt>
                <c:pt idx="7">
                  <c:v>A*-G</c:v>
                </c:pt>
              </c:strCache>
            </c:strRef>
          </c:cat>
          <c:val>
            <c:numRef>
              <c:f>'Wales full grades'!$D$15:$K$15</c:f>
              <c:numCache>
                <c:formatCode>0.0</c:formatCode>
                <c:ptCount val="8"/>
                <c:pt idx="0">
                  <c:v>8</c:v>
                </c:pt>
                <c:pt idx="1">
                  <c:v>33</c:v>
                </c:pt>
                <c:pt idx="2">
                  <c:v>55</c:v>
                </c:pt>
                <c:pt idx="3">
                  <c:v>75</c:v>
                </c:pt>
                <c:pt idx="4">
                  <c:v>80</c:v>
                </c:pt>
                <c:pt idx="5">
                  <c:v>92</c:v>
                </c:pt>
                <c:pt idx="6">
                  <c:v>95</c:v>
                </c:pt>
                <c:pt idx="7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61-43DD-839B-26273E53E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8172368"/>
        <c:axId val="538172728"/>
      </c:barChart>
      <c:catAx>
        <c:axId val="53817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172728"/>
        <c:crosses val="autoZero"/>
        <c:auto val="1"/>
        <c:lblAlgn val="ctr"/>
        <c:lblOffset val="100"/>
        <c:noMultiLvlLbl val="0"/>
      </c:catAx>
      <c:valAx>
        <c:axId val="538172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17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Male grade difference school vs Wales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'Wales full grades'!$D$3:$K$3</c:f>
              <c:strCache>
                <c:ptCount val="8"/>
                <c:pt idx="0">
                  <c:v>A*</c:v>
                </c:pt>
                <c:pt idx="1">
                  <c:v>A*-A %</c:v>
                </c:pt>
                <c:pt idx="2">
                  <c:v>A*-B %</c:v>
                </c:pt>
                <c:pt idx="3">
                  <c:v>A*-C %</c:v>
                </c:pt>
                <c:pt idx="4">
                  <c:v>A*-D %</c:v>
                </c:pt>
                <c:pt idx="5">
                  <c:v>A*-E %</c:v>
                </c:pt>
                <c:pt idx="6">
                  <c:v>A*-F %</c:v>
                </c:pt>
                <c:pt idx="7">
                  <c:v>A*-G</c:v>
                </c:pt>
              </c:strCache>
            </c:strRef>
          </c:cat>
          <c:val>
            <c:numRef>
              <c:f>'Wales full grades'!$D$19:$K$19</c:f>
              <c:numCache>
                <c:formatCode>0.0</c:formatCode>
                <c:ptCount val="8"/>
                <c:pt idx="0">
                  <c:v>2.1326555313483411</c:v>
                </c:pt>
                <c:pt idx="1">
                  <c:v>-1.4826918421689648</c:v>
                </c:pt>
                <c:pt idx="2">
                  <c:v>0.8351488743645632</c:v>
                </c:pt>
                <c:pt idx="3">
                  <c:v>-0.80610021786492325</c:v>
                </c:pt>
                <c:pt idx="4">
                  <c:v>-2.5223916727184701</c:v>
                </c:pt>
                <c:pt idx="5">
                  <c:v>-1.5274751876059156</c:v>
                </c:pt>
                <c:pt idx="6">
                  <c:v>-2.2161704187847988</c:v>
                </c:pt>
                <c:pt idx="7">
                  <c:v>-0.27378358750907239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5-4D47-B865-AE266F980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5869272"/>
        <c:axId val="605868912"/>
      </c:barChart>
      <c:catAx>
        <c:axId val="605869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868912"/>
        <c:crosses val="autoZero"/>
        <c:auto val="1"/>
        <c:lblAlgn val="ctr"/>
        <c:lblOffset val="100"/>
        <c:noMultiLvlLbl val="0"/>
      </c:catAx>
      <c:valAx>
        <c:axId val="60586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869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Female grade difference school vs Wales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'Wales full grades'!$D$3:$L$3</c:f>
              <c:strCache>
                <c:ptCount val="9"/>
                <c:pt idx="0">
                  <c:v>A*</c:v>
                </c:pt>
                <c:pt idx="1">
                  <c:v>A*-A %</c:v>
                </c:pt>
                <c:pt idx="2">
                  <c:v>A*-B %</c:v>
                </c:pt>
                <c:pt idx="3">
                  <c:v>A*-C %</c:v>
                </c:pt>
                <c:pt idx="4">
                  <c:v>A*-D %</c:v>
                </c:pt>
                <c:pt idx="5">
                  <c:v>A*-E %</c:v>
                </c:pt>
                <c:pt idx="6">
                  <c:v>A*-F %</c:v>
                </c:pt>
                <c:pt idx="7">
                  <c:v>A*-G</c:v>
                </c:pt>
                <c:pt idx="8">
                  <c:v>A*-U %</c:v>
                </c:pt>
              </c:strCache>
            </c:strRef>
          </c:cat>
          <c:val>
            <c:numRef>
              <c:f>'Wales full grades'!$D$20:$L$20</c:f>
              <c:numCache>
                <c:formatCode>0.0</c:formatCode>
                <c:ptCount val="9"/>
                <c:pt idx="0">
                  <c:v>-0.2397868561278873</c:v>
                </c:pt>
                <c:pt idx="1">
                  <c:v>-1.3765541740674934</c:v>
                </c:pt>
                <c:pt idx="2">
                  <c:v>2.4866785079928917</c:v>
                </c:pt>
                <c:pt idx="3">
                  <c:v>-1.5186500888099488</c:v>
                </c:pt>
                <c:pt idx="4">
                  <c:v>-2.5666074600355273</c:v>
                </c:pt>
                <c:pt idx="5">
                  <c:v>0.54174067495559086</c:v>
                </c:pt>
                <c:pt idx="6">
                  <c:v>-1.9040852575488429</c:v>
                </c:pt>
                <c:pt idx="7">
                  <c:v>-1.3250444049733687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D-428B-AFFA-21125C471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2690040"/>
        <c:axId val="532690400"/>
      </c:barChart>
      <c:catAx>
        <c:axId val="53269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690400"/>
        <c:crosses val="autoZero"/>
        <c:auto val="1"/>
        <c:lblAlgn val="ctr"/>
        <c:lblOffset val="100"/>
        <c:noMultiLvlLbl val="0"/>
      </c:catAx>
      <c:valAx>
        <c:axId val="53269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690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Males and females: difference school vs Wales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'Wales full grades'!$D$3:$K$3</c:f>
              <c:strCache>
                <c:ptCount val="8"/>
                <c:pt idx="0">
                  <c:v>A*</c:v>
                </c:pt>
                <c:pt idx="1">
                  <c:v>A*-A %</c:v>
                </c:pt>
                <c:pt idx="2">
                  <c:v>A*-B %</c:v>
                </c:pt>
                <c:pt idx="3">
                  <c:v>A*-C %</c:v>
                </c:pt>
                <c:pt idx="4">
                  <c:v>A*-D %</c:v>
                </c:pt>
                <c:pt idx="5">
                  <c:v>A*-E %</c:v>
                </c:pt>
                <c:pt idx="6">
                  <c:v>A*-F %</c:v>
                </c:pt>
                <c:pt idx="7">
                  <c:v>A*-G</c:v>
                </c:pt>
              </c:strCache>
            </c:strRef>
          </c:cat>
          <c:val>
            <c:numRef>
              <c:f>'Wales full grades'!$D$21:$K$21</c:f>
              <c:numCache>
                <c:formatCode>0.0</c:formatCode>
                <c:ptCount val="8"/>
                <c:pt idx="0">
                  <c:v>-2.8551684422689316</c:v>
                </c:pt>
                <c:pt idx="1">
                  <c:v>2.5076302908148591</c:v>
                </c:pt>
                <c:pt idx="2">
                  <c:v>2.4517708033400538</c:v>
                </c:pt>
                <c:pt idx="3">
                  <c:v>1.8787791534696225</c:v>
                </c:pt>
                <c:pt idx="4">
                  <c:v>-4.566657068816582</c:v>
                </c:pt>
                <c:pt idx="5">
                  <c:v>-0.71523178807946408</c:v>
                </c:pt>
                <c:pt idx="6">
                  <c:v>-2.4949611287071747</c:v>
                </c:pt>
                <c:pt idx="7">
                  <c:v>-1.2945580190037447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8-4985-B749-9A0391218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093072"/>
        <c:axId val="660679608"/>
      </c:barChart>
      <c:catAx>
        <c:axId val="66209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679608"/>
        <c:crosses val="autoZero"/>
        <c:auto val="1"/>
        <c:lblAlgn val="ctr"/>
        <c:lblOffset val="100"/>
        <c:noMultiLvlLbl val="0"/>
      </c:catAx>
      <c:valAx>
        <c:axId val="66067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093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Change in GCSE geography results 2019-25: school and UK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'UK grades 2025'!$D$4:$F$4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'UK grades 2025'!$D$18:$F$18</c:f>
              <c:numCache>
                <c:formatCode>0.0</c:formatCode>
                <c:ptCount val="3"/>
                <c:pt idx="0">
                  <c:v>0.32001779996910074</c:v>
                </c:pt>
                <c:pt idx="1">
                  <c:v>-0.14366950887919927</c:v>
                </c:pt>
                <c:pt idx="2">
                  <c:v>-0.382918063574607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98-45AE-9153-16F07FB7E7FB}"/>
            </c:ext>
          </c:extLst>
        </c:ser>
        <c:ser>
          <c:idx val="1"/>
          <c:order val="1"/>
          <c:tx>
            <c:v>School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'UK grades 2025'!$D$4:$F$4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'UK grades 2025'!$D$19:$F$19</c:f>
              <c:numCache>
                <c:formatCode>0.0</c:formatCode>
                <c:ptCount val="3"/>
                <c:pt idx="0">
                  <c:v>0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98-45AE-9153-16F07FB7E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607488"/>
        <c:axId val="136676096"/>
      </c:barChart>
      <c:catAx>
        <c:axId val="6060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676096"/>
        <c:crosses val="autoZero"/>
        <c:auto val="1"/>
        <c:lblAlgn val="ctr"/>
        <c:lblOffset val="100"/>
        <c:noMultiLvlLbl val="0"/>
      </c:catAx>
      <c:valAx>
        <c:axId val="13667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change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0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Change</a:t>
            </a:r>
            <a:r>
              <a:rPr lang="en-GB" sz="1200" baseline="0"/>
              <a:t> in GCSE geography results 2024-25: school and UK</a:t>
            </a:r>
            <a:endParaRPr lang="en-GB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'UK grades 2025'!$D$4:$F$4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'UK grades 2025'!$D$16:$F$16</c:f>
              <c:numCache>
                <c:formatCode>0.0</c:formatCode>
                <c:ptCount val="3"/>
                <c:pt idx="0">
                  <c:v>0.33911724852150016</c:v>
                </c:pt>
                <c:pt idx="1">
                  <c:v>8.2722898615102736E-2</c:v>
                </c:pt>
                <c:pt idx="2">
                  <c:v>-0.28654622727469814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6-4F36-AFBB-09AA85215670}"/>
            </c:ext>
          </c:extLst>
        </c:ser>
        <c:ser>
          <c:idx val="1"/>
          <c:order val="1"/>
          <c:tx>
            <c:v>School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'UK grades 2025'!$D$4:$F$4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'UK grades 2025'!$D$17:$F$17</c:f>
              <c:numCache>
                <c:formatCode>0.0</c:formatCode>
                <c:ptCount val="3"/>
                <c:pt idx="0">
                  <c:v>-5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36-4F36-AFBB-09AA85215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8974328"/>
        <c:axId val="518963528"/>
      </c:barChart>
      <c:catAx>
        <c:axId val="518974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963528"/>
        <c:crosses val="autoZero"/>
        <c:auto val="1"/>
        <c:lblAlgn val="ctr"/>
        <c:lblOffset val="100"/>
        <c:noMultiLvlLbl val="0"/>
      </c:catAx>
      <c:valAx>
        <c:axId val="518963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%</a:t>
                </a:r>
                <a:r>
                  <a:rPr lang="en-GB" b="1" baseline="0"/>
                  <a:t> change</a:t>
                </a:r>
                <a:endParaRPr lang="en-GB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97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GCSE</a:t>
            </a:r>
            <a:r>
              <a:rPr lang="en-GB" sz="1200" baseline="0"/>
              <a:t> geography 2025: school and England</a:t>
            </a:r>
            <a:endParaRPr lang="en-GB" sz="1200"/>
          </a:p>
        </c:rich>
      </c:tx>
      <c:layout>
        <c:manualLayout>
          <c:xMode val="edge"/>
          <c:yMode val="edge"/>
          <c:x val="0.13982633420822396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England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Nations!$D$5:$F$5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Nations!$D$6:$F$6</c:f>
              <c:numCache>
                <c:formatCode>0.0</c:formatCode>
                <c:ptCount val="3"/>
                <c:pt idx="0">
                  <c:v>24.8125848737632</c:v>
                </c:pt>
                <c:pt idx="1">
                  <c:v>65.110994096943102</c:v>
                </c:pt>
                <c:pt idx="2">
                  <c:v>97.976540198985603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A-44F0-9BB5-8B571930FA14}"/>
            </c:ext>
          </c:extLst>
        </c:ser>
        <c:ser>
          <c:idx val="1"/>
          <c:order val="1"/>
          <c:tx>
            <c:v>School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Nations!$D$5:$F$5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Nations!$D$7:$F$7</c:f>
              <c:numCache>
                <c:formatCode>0.0</c:formatCode>
                <c:ptCount val="3"/>
                <c:pt idx="0">
                  <c:v>25</c:v>
                </c:pt>
                <c:pt idx="1">
                  <c:v>70</c:v>
                </c:pt>
                <c:pt idx="2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A-44F0-9BB5-8B571930F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4908000"/>
        <c:axId val="624908360"/>
      </c:barChart>
      <c:catAx>
        <c:axId val="62490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908360"/>
        <c:crosses val="autoZero"/>
        <c:auto val="1"/>
        <c:lblAlgn val="ctr"/>
        <c:lblOffset val="100"/>
        <c:noMultiLvlLbl val="0"/>
      </c:catAx>
      <c:valAx>
        <c:axId val="624908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</a:t>
                </a:r>
                <a:r>
                  <a:rPr lang="en-GB" baseline="0"/>
                  <a:t> achieving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908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GCSE geography 2025:</a:t>
            </a:r>
            <a:r>
              <a:rPr lang="en-GB" sz="1200" baseline="0"/>
              <a:t> </a:t>
            </a:r>
            <a:r>
              <a:rPr lang="en-GB" sz="1200"/>
              <a:t>school and</a:t>
            </a:r>
            <a:r>
              <a:rPr lang="en-GB" sz="1200" baseline="0"/>
              <a:t> NI</a:t>
            </a:r>
            <a:endParaRPr lang="en-GB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NI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Nations!$D$5:$F$5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Nations!$D$14:$F$14</c:f>
              <c:numCache>
                <c:formatCode>0.0</c:formatCode>
                <c:ptCount val="3"/>
                <c:pt idx="0">
                  <c:v>34.592288242730703</c:v>
                </c:pt>
                <c:pt idx="1">
                  <c:v>81.953223767382994</c:v>
                </c:pt>
                <c:pt idx="2">
                  <c:v>99.051833122629503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5-446D-B8E6-A9219195BEE7}"/>
            </c:ext>
          </c:extLst>
        </c:ser>
        <c:ser>
          <c:idx val="1"/>
          <c:order val="1"/>
          <c:tx>
            <c:v>School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Nations!$D$5:$F$5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Nations!$D$15:$F$15</c:f>
              <c:numCache>
                <c:formatCode>0.0</c:formatCode>
                <c:ptCount val="3"/>
                <c:pt idx="0">
                  <c:v>25</c:v>
                </c:pt>
                <c:pt idx="1">
                  <c:v>70</c:v>
                </c:pt>
                <c:pt idx="2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75-446D-B8E6-A9219195B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4878840"/>
        <c:axId val="624881720"/>
      </c:barChart>
      <c:catAx>
        <c:axId val="624878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881720"/>
        <c:crosses val="autoZero"/>
        <c:auto val="1"/>
        <c:lblAlgn val="ctr"/>
        <c:lblOffset val="100"/>
        <c:noMultiLvlLbl val="0"/>
      </c:catAx>
      <c:valAx>
        <c:axId val="6248817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</a:t>
                </a:r>
                <a:r>
                  <a:rPr lang="en-GB" baseline="0"/>
                  <a:t> achieving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87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GCSE geography 2025: school and</a:t>
            </a:r>
            <a:r>
              <a:rPr lang="en-US" sz="1200" baseline="0"/>
              <a:t> </a:t>
            </a:r>
            <a:r>
              <a:rPr lang="en-US" sz="1200"/>
              <a:t>Wales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Nations!$D$5:$F$5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Nations!$D$22:$F$22</c:f>
              <c:numCache>
                <c:formatCode>0.0</c:formatCode>
                <c:ptCount val="3"/>
                <c:pt idx="0">
                  <c:v>30.979403110550599</c:v>
                </c:pt>
                <c:pt idx="1">
                  <c:v>73.616365419644097</c:v>
                </c:pt>
                <c:pt idx="2">
                  <c:v>99.313437018355003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C-4538-90DA-B1047EE05312}"/>
            </c:ext>
          </c:extLst>
        </c:ser>
        <c:ser>
          <c:idx val="1"/>
          <c:order val="1"/>
          <c:tx>
            <c:v>School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Nations!$D$5:$F$5</c:f>
              <c:strCache>
                <c:ptCount val="3"/>
                <c:pt idx="0">
                  <c:v>7/A</c:v>
                </c:pt>
                <c:pt idx="1">
                  <c:v>4/C</c:v>
                </c:pt>
                <c:pt idx="2">
                  <c:v>1/G</c:v>
                </c:pt>
              </c:strCache>
            </c:strRef>
          </c:cat>
          <c:val>
            <c:numRef>
              <c:f>Nations!$D$23:$F$23</c:f>
              <c:numCache>
                <c:formatCode>0.0</c:formatCode>
                <c:ptCount val="3"/>
                <c:pt idx="0">
                  <c:v>25</c:v>
                </c:pt>
                <c:pt idx="1">
                  <c:v>70</c:v>
                </c:pt>
                <c:pt idx="2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0C-4538-90DA-B1047EE05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8970368"/>
        <c:axId val="518969288"/>
      </c:barChart>
      <c:catAx>
        <c:axId val="51897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969288"/>
        <c:crosses val="autoZero"/>
        <c:auto val="1"/>
        <c:lblAlgn val="ctr"/>
        <c:lblOffset val="100"/>
        <c:noMultiLvlLbl val="0"/>
      </c:catAx>
      <c:valAx>
        <c:axId val="51896928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97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Male grade difference</a:t>
            </a:r>
            <a:r>
              <a:rPr lang="en-GB" sz="1200" baseline="0"/>
              <a:t> school vs England 2025</a:t>
            </a:r>
            <a:endParaRPr lang="en-GB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'England full grades'!$D$3:$L$3</c:f>
              <c:strCache>
                <c:ptCount val="9"/>
                <c:pt idx="0">
                  <c:v>9</c:v>
                </c:pt>
                <c:pt idx="1">
                  <c:v>9 to 8</c:v>
                </c:pt>
                <c:pt idx="2">
                  <c:v>9 to 7</c:v>
                </c:pt>
                <c:pt idx="3">
                  <c:v>9 to 6</c:v>
                </c:pt>
                <c:pt idx="4">
                  <c:v>9 to 5</c:v>
                </c:pt>
                <c:pt idx="5">
                  <c:v>9 to 4</c:v>
                </c:pt>
                <c:pt idx="6">
                  <c:v>9 to 3</c:v>
                </c:pt>
                <c:pt idx="7">
                  <c:v>9 to 2</c:v>
                </c:pt>
                <c:pt idx="8">
                  <c:v>9 to 1</c:v>
                </c:pt>
              </c:strCache>
            </c:strRef>
          </c:cat>
          <c:val>
            <c:numRef>
              <c:f>'England full grades'!$D$20:$L$20</c:f>
              <c:numCache>
                <c:formatCode>0.0</c:formatCode>
                <c:ptCount val="9"/>
                <c:pt idx="0">
                  <c:v>1.0343679573857814</c:v>
                </c:pt>
                <c:pt idx="1">
                  <c:v>-1.3968705183364065</c:v>
                </c:pt>
                <c:pt idx="2">
                  <c:v>2.4892440073755395</c:v>
                </c:pt>
                <c:pt idx="3">
                  <c:v>-1.787415488629378</c:v>
                </c:pt>
                <c:pt idx="4">
                  <c:v>-0.51923273919278756</c:v>
                </c:pt>
                <c:pt idx="5">
                  <c:v>1.5370825650481521</c:v>
                </c:pt>
                <c:pt idx="6">
                  <c:v>0.64574370006145898</c:v>
                </c:pt>
                <c:pt idx="7">
                  <c:v>-0.3048811718910116</c:v>
                </c:pt>
                <c:pt idx="8">
                  <c:v>0.43866523253431922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8-4182-8793-A787DF1C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0453096"/>
        <c:axId val="410455256"/>
      </c:barChart>
      <c:catAx>
        <c:axId val="41045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455256"/>
        <c:crosses val="autoZero"/>
        <c:auto val="1"/>
        <c:lblAlgn val="ctr"/>
        <c:lblOffset val="100"/>
        <c:noMultiLvlLbl val="0"/>
      </c:catAx>
      <c:valAx>
        <c:axId val="41045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45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Female grade difference school vs England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'England full grades'!$D$3:$L$3</c:f>
              <c:strCache>
                <c:ptCount val="9"/>
                <c:pt idx="0">
                  <c:v>9</c:v>
                </c:pt>
                <c:pt idx="1">
                  <c:v>9 to 8</c:v>
                </c:pt>
                <c:pt idx="2">
                  <c:v>9 to 7</c:v>
                </c:pt>
                <c:pt idx="3">
                  <c:v>9 to 6</c:v>
                </c:pt>
                <c:pt idx="4">
                  <c:v>9 to 5</c:v>
                </c:pt>
                <c:pt idx="5">
                  <c:v>9 to 4</c:v>
                </c:pt>
                <c:pt idx="6">
                  <c:v>9 to 3</c:v>
                </c:pt>
                <c:pt idx="7">
                  <c:v>9 to 2</c:v>
                </c:pt>
                <c:pt idx="8">
                  <c:v>9 to 1</c:v>
                </c:pt>
              </c:strCache>
            </c:strRef>
          </c:cat>
          <c:val>
            <c:numRef>
              <c:f>'England full grades'!$D$21:$L$21</c:f>
              <c:numCache>
                <c:formatCode>0.0</c:formatCode>
                <c:ptCount val="9"/>
                <c:pt idx="0">
                  <c:v>-0.92427078929887063</c:v>
                </c:pt>
                <c:pt idx="1">
                  <c:v>4.6209010205930312</c:v>
                </c:pt>
                <c:pt idx="2">
                  <c:v>2.473428347122411</c:v>
                </c:pt>
                <c:pt idx="3">
                  <c:v>3.3896974454979159</c:v>
                </c:pt>
                <c:pt idx="4">
                  <c:v>5.7370614167524536E-3</c:v>
                </c:pt>
                <c:pt idx="5">
                  <c:v>2.9458300622018214</c:v>
                </c:pt>
                <c:pt idx="6">
                  <c:v>-2.2392656561386559</c:v>
                </c:pt>
                <c:pt idx="7">
                  <c:v>2.368349538015579</c:v>
                </c:pt>
                <c:pt idx="8">
                  <c:v>-0.46609094752099622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F-43D5-906D-D5B3D6BB4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0447336"/>
        <c:axId val="410438696"/>
      </c:barChart>
      <c:catAx>
        <c:axId val="410447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438696"/>
        <c:crosses val="autoZero"/>
        <c:auto val="1"/>
        <c:lblAlgn val="ctr"/>
        <c:lblOffset val="100"/>
        <c:noMultiLvlLbl val="0"/>
      </c:catAx>
      <c:valAx>
        <c:axId val="410438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447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Male</a:t>
            </a:r>
            <a:r>
              <a:rPr lang="en-GB" sz="1200" baseline="0"/>
              <a:t> and female difference school vs England 2025</a:t>
            </a:r>
            <a:endParaRPr lang="en-GB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'England full grades'!$D$3:$L$3</c:f>
              <c:strCache>
                <c:ptCount val="9"/>
                <c:pt idx="0">
                  <c:v>9</c:v>
                </c:pt>
                <c:pt idx="1">
                  <c:v>9 to 8</c:v>
                </c:pt>
                <c:pt idx="2">
                  <c:v>9 to 7</c:v>
                </c:pt>
                <c:pt idx="3">
                  <c:v>9 to 6</c:v>
                </c:pt>
                <c:pt idx="4">
                  <c:v>9 to 5</c:v>
                </c:pt>
                <c:pt idx="5">
                  <c:v>9 to 4</c:v>
                </c:pt>
                <c:pt idx="6">
                  <c:v>9 to 3</c:v>
                </c:pt>
                <c:pt idx="7">
                  <c:v>9 to 2</c:v>
                </c:pt>
                <c:pt idx="8">
                  <c:v>9 to 1</c:v>
                </c:pt>
              </c:strCache>
            </c:strRef>
          </c:cat>
          <c:val>
            <c:numRef>
              <c:f>'England full grades'!$D$22:$L$22</c:f>
              <c:numCache>
                <c:formatCode>0.0</c:formatCode>
                <c:ptCount val="9"/>
                <c:pt idx="0">
                  <c:v>0.13552088240999893</c:v>
                </c:pt>
                <c:pt idx="1">
                  <c:v>1.7756284122717076</c:v>
                </c:pt>
                <c:pt idx="2">
                  <c:v>0.18741512623673273</c:v>
                </c:pt>
                <c:pt idx="3">
                  <c:v>0.99929329601197736</c:v>
                </c:pt>
                <c:pt idx="4">
                  <c:v>-0.57288750935343558</c:v>
                </c:pt>
                <c:pt idx="5">
                  <c:v>-0.11099409694315909</c:v>
                </c:pt>
                <c:pt idx="6">
                  <c:v>-0.67822797439237092</c:v>
                </c:pt>
                <c:pt idx="7">
                  <c:v>-1.372668569686553</c:v>
                </c:pt>
                <c:pt idx="8">
                  <c:v>2.3459801014325876E-2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5-43FD-AE2A-FBDC364DC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7805992"/>
        <c:axId val="397812832"/>
      </c:barChart>
      <c:catAx>
        <c:axId val="397805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812832"/>
        <c:crosses val="autoZero"/>
        <c:auto val="1"/>
        <c:lblAlgn val="ctr"/>
        <c:lblOffset val="100"/>
        <c:noMultiLvlLbl val="0"/>
      </c:catAx>
      <c:valAx>
        <c:axId val="39781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805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243840</xdr:colOff>
          <xdr:row>15</xdr:row>
          <xdr:rowOff>99060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7</xdr:col>
      <xdr:colOff>457200</xdr:colOff>
      <xdr:row>16</xdr:row>
      <xdr:rowOff>127000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24400" y="307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 editAs="oneCell">
    <xdr:from>
      <xdr:col>9</xdr:col>
      <xdr:colOff>350520</xdr:colOff>
      <xdr:row>0</xdr:row>
      <xdr:rowOff>0</xdr:rowOff>
    </xdr:from>
    <xdr:to>
      <xdr:col>11</xdr:col>
      <xdr:colOff>569422</xdr:colOff>
      <xdr:row>6</xdr:row>
      <xdr:rowOff>54033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D499A8-6267-E71F-406B-B336F6AB4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920" y="0"/>
          <a:ext cx="1438102" cy="11513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107950</xdr:colOff>
      <xdr:row>1</xdr:row>
      <xdr:rowOff>12700</xdr:rowOff>
    </xdr:from>
    <xdr:to>
      <xdr:col>12</xdr:col>
      <xdr:colOff>568326</xdr:colOff>
      <xdr:row>19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79375</xdr:rowOff>
    </xdr:from>
    <xdr:to>
      <xdr:col>6</xdr:col>
      <xdr:colOff>0</xdr:colOff>
      <xdr:row>35</xdr:row>
      <xdr:rowOff>60325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1</xdr:row>
      <xdr:rowOff>0</xdr:rowOff>
    </xdr:from>
    <xdr:to>
      <xdr:col>6</xdr:col>
      <xdr:colOff>19050</xdr:colOff>
      <xdr:row>2</xdr:row>
      <xdr:rowOff>82550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8101" y="196850"/>
          <a:ext cx="4464049" cy="266700"/>
        </a:xfrm>
        <a:prstGeom prst="rect">
          <a:avLst/>
        </a:prstGeom>
        <a:solidFill>
          <a:srgbClr val="FFFF00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Customise the table and charts by adding the data for </a:t>
          </a:r>
          <a:r>
            <a:rPr lang="en-GB" sz="1100" b="1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your school</a:t>
          </a:r>
          <a:r>
            <a:rPr lang="en-GB">
              <a:solidFill>
                <a:srgbClr val="FF0000"/>
              </a:solidFill>
            </a:rPr>
            <a:t> </a:t>
          </a:r>
        </a:p>
      </xdr:txBody>
    </xdr:sp>
    <xdr:clientData/>
  </xdr:twoCellAnchor>
  <xdr:twoCellAnchor>
    <xdr:from>
      <xdr:col>6</xdr:col>
      <xdr:colOff>76200</xdr:colOff>
      <xdr:row>20</xdr:row>
      <xdr:rowOff>85725</xdr:rowOff>
    </xdr:from>
    <xdr:to>
      <xdr:col>12</xdr:col>
      <xdr:colOff>590550</xdr:colOff>
      <xdr:row>35</xdr:row>
      <xdr:rowOff>44451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450849</xdr:colOff>
      <xdr:row>2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196850"/>
          <a:ext cx="4464049" cy="377825"/>
        </a:xfrm>
        <a:prstGeom prst="rect">
          <a:avLst/>
        </a:prstGeom>
        <a:solidFill>
          <a:srgbClr val="FFFF00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Customise the table and charts by adding the data for </a:t>
          </a:r>
          <a:r>
            <a:rPr lang="en-GB" sz="1100" b="1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your school</a:t>
          </a:r>
          <a:r>
            <a:rPr lang="en-GB">
              <a:solidFill>
                <a:srgbClr val="FF0000"/>
              </a:solidFill>
            </a:rPr>
            <a:t> </a:t>
          </a:r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57150</xdr:colOff>
      <xdr:row>1</xdr:row>
      <xdr:rowOff>28575</xdr:rowOff>
    </xdr:from>
    <xdr:to>
      <xdr:col>12</xdr:col>
      <xdr:colOff>63500</xdr:colOff>
      <xdr:row>15</xdr:row>
      <xdr:rowOff>155575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615950</xdr:colOff>
      <xdr:row>16</xdr:row>
      <xdr:rowOff>47625</xdr:rowOff>
    </xdr:from>
    <xdr:to>
      <xdr:col>12</xdr:col>
      <xdr:colOff>254000</xdr:colOff>
      <xdr:row>31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27</xdr:row>
      <xdr:rowOff>155575</xdr:rowOff>
    </xdr:from>
    <xdr:to>
      <xdr:col>5</xdr:col>
      <xdr:colOff>596900</xdr:colOff>
      <xdr:row>42</xdr:row>
      <xdr:rowOff>136525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23</xdr:row>
      <xdr:rowOff>79375</xdr:rowOff>
    </xdr:from>
    <xdr:to>
      <xdr:col>6</xdr:col>
      <xdr:colOff>212725</xdr:colOff>
      <xdr:row>38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333375</xdr:colOff>
      <xdr:row>23</xdr:row>
      <xdr:rowOff>73025</xdr:rowOff>
    </xdr:from>
    <xdr:to>
      <xdr:col>14</xdr:col>
      <xdr:colOff>28575</xdr:colOff>
      <xdr:row>38</xdr:row>
      <xdr:rowOff>53975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174625</xdr:colOff>
      <xdr:row>23</xdr:row>
      <xdr:rowOff>66675</xdr:rowOff>
    </xdr:from>
    <xdr:to>
      <xdr:col>21</xdr:col>
      <xdr:colOff>479425</xdr:colOff>
      <xdr:row>38</xdr:row>
      <xdr:rowOff>47625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25400</xdr:colOff>
      <xdr:row>0</xdr:row>
      <xdr:rowOff>19050</xdr:rowOff>
    </xdr:from>
    <xdr:to>
      <xdr:col>5</xdr:col>
      <xdr:colOff>311150</xdr:colOff>
      <xdr:row>1</xdr:row>
      <xdr:rowOff>165100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5400" y="19050"/>
          <a:ext cx="4095750" cy="330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Customise the table and charts by adding the data for </a:t>
          </a:r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your school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>
            <a:solidFill>
              <a:srgbClr val="FF0000"/>
            </a:solidFill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13</xdr:col>
      <xdr:colOff>150812</xdr:colOff>
      <xdr:row>1</xdr:row>
      <xdr:rowOff>73024</xdr:rowOff>
    </xdr:from>
    <xdr:to>
      <xdr:col>21</xdr:col>
      <xdr:colOff>547687</xdr:colOff>
      <xdr:row>21</xdr:row>
      <xdr:rowOff>31750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23</xdr:row>
      <xdr:rowOff>79375</xdr:rowOff>
    </xdr:from>
    <xdr:to>
      <xdr:col>6</xdr:col>
      <xdr:colOff>212725</xdr:colOff>
      <xdr:row>38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333375</xdr:colOff>
      <xdr:row>23</xdr:row>
      <xdr:rowOff>73025</xdr:rowOff>
    </xdr:from>
    <xdr:to>
      <xdr:col>14</xdr:col>
      <xdr:colOff>28575</xdr:colOff>
      <xdr:row>38</xdr:row>
      <xdr:rowOff>53975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174625</xdr:colOff>
      <xdr:row>23</xdr:row>
      <xdr:rowOff>66675</xdr:rowOff>
    </xdr:from>
    <xdr:to>
      <xdr:col>21</xdr:col>
      <xdr:colOff>479425</xdr:colOff>
      <xdr:row>38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25400</xdr:colOff>
      <xdr:row>0</xdr:row>
      <xdr:rowOff>19050</xdr:rowOff>
    </xdr:from>
    <xdr:to>
      <xdr:col>5</xdr:col>
      <xdr:colOff>311150</xdr:colOff>
      <xdr:row>1</xdr:row>
      <xdr:rowOff>165100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25400" y="19050"/>
          <a:ext cx="4095750" cy="330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Customise the table and charts by adding the data for </a:t>
          </a:r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your school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>
            <a:solidFill>
              <a:srgbClr val="FF0000"/>
            </a:solidFill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13</xdr:col>
      <xdr:colOff>150812</xdr:colOff>
      <xdr:row>1</xdr:row>
      <xdr:rowOff>73024</xdr:rowOff>
    </xdr:from>
    <xdr:to>
      <xdr:col>21</xdr:col>
      <xdr:colOff>547687</xdr:colOff>
      <xdr:row>21</xdr:row>
      <xdr:rowOff>31750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5</xdr:col>
      <xdr:colOff>311150</xdr:colOff>
      <xdr:row>1</xdr:row>
      <xdr:rowOff>165100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25400" y="19050"/>
          <a:ext cx="4095750" cy="330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Customise the table and charts by adding the data for </a:t>
          </a:r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your school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>
            <a:solidFill>
              <a:srgbClr val="FF0000"/>
            </a:solidFill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12</xdr:col>
      <xdr:colOff>218280</xdr:colOff>
      <xdr:row>0</xdr:row>
      <xdr:rowOff>0</xdr:rowOff>
    </xdr:from>
    <xdr:to>
      <xdr:col>21</xdr:col>
      <xdr:colOff>373062</xdr:colOff>
      <xdr:row>20</xdr:row>
      <xdr:rowOff>15875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107156</xdr:colOff>
      <xdr:row>22</xdr:row>
      <xdr:rowOff>96838</xdr:rowOff>
    </xdr:from>
    <xdr:to>
      <xdr:col>6</xdr:col>
      <xdr:colOff>83343</xdr:colOff>
      <xdr:row>37</xdr:row>
      <xdr:rowOff>101600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170655</xdr:colOff>
      <xdr:row>22</xdr:row>
      <xdr:rowOff>65088</xdr:rowOff>
    </xdr:from>
    <xdr:to>
      <xdr:col>13</xdr:col>
      <xdr:colOff>464343</xdr:colOff>
      <xdr:row>37</xdr:row>
      <xdr:rowOff>69850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67468</xdr:colOff>
      <xdr:row>22</xdr:row>
      <xdr:rowOff>96837</xdr:rowOff>
    </xdr:from>
    <xdr:to>
      <xdr:col>21</xdr:col>
      <xdr:colOff>361156</xdr:colOff>
      <xdr:row>37</xdr:row>
      <xdr:rowOff>101599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E3FD-0321-401C-BB2A-490234EC78E5}">
  <dimension ref="A1"/>
  <sheetViews>
    <sheetView tabSelected="1" workbookViewId="0">
      <selection activeCell="L12" sqref="L12"/>
    </sheetView>
  </sheetViews>
  <sheetFormatPr defaultRowHeight="14.4" x14ac:dyDescent="0.3"/>
  <sheetData/>
  <pageMargins left="0.7" right="0.7" top="0.75" bottom="0.75" header="0.3" footer="0.3"/>
  <pageSetup orientation="portrait" horizontalDpi="200" verticalDpi="200" copies="0" r:id="rId1"/>
  <drawing r:id="rId2"/>
  <legacyDrawing r:id="rId3"/>
  <oleObjects>
    <mc:AlternateContent xmlns:mc="http://schemas.openxmlformats.org/markup-compatibility/2006">
      <mc:Choice Requires="x14">
        <oleObject progId="Document" shapeId="6148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243840</xdr:colOff>
                <xdr:row>15</xdr:row>
                <xdr:rowOff>99060</xdr:rowOff>
              </to>
            </anchor>
          </objectPr>
        </oleObject>
      </mc:Choice>
      <mc:Fallback>
        <oleObject progId="Document" shapeId="614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zoomScaleNormal="100" workbookViewId="0"/>
  </sheetViews>
  <sheetFormatPr defaultRowHeight="14.4" x14ac:dyDescent="0.3"/>
  <cols>
    <col min="1" max="1" width="19.5546875" customWidth="1"/>
    <col min="2" max="2" width="8.77734375" bestFit="1" customWidth="1"/>
    <col min="3" max="3" width="9.44140625" bestFit="1" customWidth="1"/>
    <col min="4" max="5" width="8.77734375" bestFit="1" customWidth="1"/>
  </cols>
  <sheetData>
    <row r="1" spans="1:6" ht="15.6" x14ac:dyDescent="0.3">
      <c r="A1" s="21" t="s">
        <v>23</v>
      </c>
    </row>
    <row r="4" spans="1:6" x14ac:dyDescent="0.3">
      <c r="A4" s="1" t="s">
        <v>4</v>
      </c>
      <c r="C4" s="10" t="s">
        <v>0</v>
      </c>
      <c r="D4" s="10" t="s">
        <v>1</v>
      </c>
      <c r="E4" s="10" t="s">
        <v>2</v>
      </c>
      <c r="F4" s="10" t="s">
        <v>3</v>
      </c>
    </row>
    <row r="5" spans="1:6" x14ac:dyDescent="0.3">
      <c r="A5" s="5" t="s">
        <v>5</v>
      </c>
      <c r="B5" s="6">
        <v>2025</v>
      </c>
      <c r="C5" s="15">
        <v>4.9000000000000002E-2</v>
      </c>
      <c r="D5" s="7">
        <v>25.2</v>
      </c>
      <c r="E5" s="7">
        <v>65.7</v>
      </c>
      <c r="F5" s="7">
        <v>98</v>
      </c>
    </row>
    <row r="6" spans="1:6" x14ac:dyDescent="0.3">
      <c r="A6" s="11" t="s">
        <v>8</v>
      </c>
      <c r="B6" s="9">
        <v>2025</v>
      </c>
      <c r="C6" s="12">
        <v>0</v>
      </c>
      <c r="D6" s="13">
        <v>25</v>
      </c>
      <c r="E6" s="13">
        <v>70</v>
      </c>
      <c r="F6" s="13">
        <v>99</v>
      </c>
    </row>
    <row r="7" spans="1:6" x14ac:dyDescent="0.3">
      <c r="A7" s="5" t="s">
        <v>5</v>
      </c>
      <c r="B7" s="6">
        <v>2024</v>
      </c>
      <c r="C7" s="15">
        <v>4.8000000000000001E-2</v>
      </c>
      <c r="D7" s="7">
        <v>24.860882751478499</v>
      </c>
      <c r="E7" s="7">
        <v>65.6172771013849</v>
      </c>
      <c r="F7" s="7">
        <v>98.286546227274698</v>
      </c>
    </row>
    <row r="8" spans="1:6" x14ac:dyDescent="0.3">
      <c r="A8" s="11" t="s">
        <v>8</v>
      </c>
      <c r="B8" s="9">
        <v>2024</v>
      </c>
      <c r="C8" s="12">
        <v>0</v>
      </c>
      <c r="D8" s="13">
        <v>30</v>
      </c>
      <c r="E8" s="13">
        <v>65</v>
      </c>
      <c r="F8" s="13">
        <v>98</v>
      </c>
    </row>
    <row r="9" spans="1:6" x14ac:dyDescent="0.3">
      <c r="A9" s="5" t="s">
        <v>5</v>
      </c>
      <c r="B9" s="6">
        <v>2023</v>
      </c>
      <c r="C9" s="8">
        <v>0.05</v>
      </c>
      <c r="D9" s="7">
        <v>25.022586330923001</v>
      </c>
      <c r="E9" s="7">
        <v>65.562067237376397</v>
      </c>
      <c r="F9" s="7">
        <v>98.140250034944899</v>
      </c>
    </row>
    <row r="10" spans="1:6" x14ac:dyDescent="0.3">
      <c r="A10" s="11" t="s">
        <v>8</v>
      </c>
      <c r="B10" s="9">
        <v>2023</v>
      </c>
      <c r="C10" s="12">
        <v>0</v>
      </c>
      <c r="D10" s="13">
        <v>29</v>
      </c>
      <c r="E10" s="13">
        <v>70</v>
      </c>
      <c r="F10" s="13">
        <v>98</v>
      </c>
    </row>
    <row r="11" spans="1:6" x14ac:dyDescent="0.3">
      <c r="A11" s="5" t="s">
        <v>5</v>
      </c>
      <c r="B11" s="6">
        <v>2022</v>
      </c>
      <c r="C11" s="8">
        <v>5.0999999999999997E-2</v>
      </c>
      <c r="D11" s="7">
        <v>30.834522776835001</v>
      </c>
      <c r="E11" s="7">
        <v>72.6757467573984</v>
      </c>
      <c r="F11" s="7">
        <v>98.508386008688404</v>
      </c>
    </row>
    <row r="12" spans="1:6" x14ac:dyDescent="0.3">
      <c r="A12" s="11" t="s">
        <v>8</v>
      </c>
      <c r="B12" s="9">
        <v>2022</v>
      </c>
      <c r="C12" s="12">
        <v>0</v>
      </c>
      <c r="D12" s="13">
        <v>0</v>
      </c>
      <c r="E12" s="13">
        <v>65</v>
      </c>
      <c r="F12" s="13">
        <v>99</v>
      </c>
    </row>
    <row r="13" spans="1:6" x14ac:dyDescent="0.3">
      <c r="A13" s="5" t="s">
        <v>5</v>
      </c>
      <c r="B13" s="6">
        <v>2019</v>
      </c>
      <c r="C13" s="8">
        <v>4.8000000000000001E-2</v>
      </c>
      <c r="D13" s="7">
        <v>24.879982200030899</v>
      </c>
      <c r="E13" s="7">
        <v>65.843669508879202</v>
      </c>
      <c r="F13" s="7">
        <v>98.382918063574607</v>
      </c>
    </row>
    <row r="14" spans="1:6" x14ac:dyDescent="0.3">
      <c r="A14" s="11" t="s">
        <v>8</v>
      </c>
      <c r="B14" s="9">
        <v>2019</v>
      </c>
      <c r="C14" s="12">
        <v>0</v>
      </c>
      <c r="D14" s="13">
        <v>25</v>
      </c>
      <c r="E14" s="13">
        <v>65</v>
      </c>
      <c r="F14" s="13">
        <v>95</v>
      </c>
    </row>
    <row r="15" spans="1:6" x14ac:dyDescent="0.3">
      <c r="A15" s="5"/>
      <c r="B15" s="5"/>
      <c r="C15" s="5"/>
      <c r="D15" s="5"/>
      <c r="E15" s="5"/>
      <c r="F15" s="5"/>
    </row>
    <row r="16" spans="1:6" x14ac:dyDescent="0.3">
      <c r="A16" s="5" t="s">
        <v>9</v>
      </c>
      <c r="B16" s="6" t="s">
        <v>10</v>
      </c>
      <c r="C16" s="8">
        <f>C5-C7</f>
        <v>1.0000000000000009E-3</v>
      </c>
      <c r="D16" s="7">
        <f>D5-D7</f>
        <v>0.33911724852150016</v>
      </c>
      <c r="E16" s="7">
        <f t="shared" ref="E16:F16" si="0">E5-E7</f>
        <v>8.2722898615102736E-2</v>
      </c>
      <c r="F16" s="7">
        <f t="shared" si="0"/>
        <v>-0.28654622727469814</v>
      </c>
    </row>
    <row r="17" spans="1:6" x14ac:dyDescent="0.3">
      <c r="A17" s="11" t="s">
        <v>6</v>
      </c>
      <c r="B17" s="6" t="s">
        <v>10</v>
      </c>
      <c r="C17" s="12">
        <f>C6-C8</f>
        <v>0</v>
      </c>
      <c r="D17" s="13">
        <f>D6-D8</f>
        <v>-5</v>
      </c>
      <c r="E17" s="13">
        <f t="shared" ref="E17:F17" si="1">E6-E8</f>
        <v>5</v>
      </c>
      <c r="F17" s="13">
        <f t="shared" si="1"/>
        <v>1</v>
      </c>
    </row>
    <row r="18" spans="1:6" x14ac:dyDescent="0.3">
      <c r="A18" s="5" t="s">
        <v>7</v>
      </c>
      <c r="B18" s="2" t="s">
        <v>11</v>
      </c>
      <c r="C18" s="4">
        <f>C5-C13</f>
        <v>1.0000000000000009E-3</v>
      </c>
      <c r="D18" s="3">
        <f>D5-D13</f>
        <v>0.32001779996910074</v>
      </c>
      <c r="E18" s="3">
        <f t="shared" ref="E18" si="2">E5-E13</f>
        <v>-0.14366950887919927</v>
      </c>
      <c r="F18" s="3">
        <f>F5-F13</f>
        <v>-0.382918063574607</v>
      </c>
    </row>
    <row r="19" spans="1:6" x14ac:dyDescent="0.3">
      <c r="A19" s="11" t="s">
        <v>6</v>
      </c>
      <c r="B19" s="6" t="s">
        <v>11</v>
      </c>
      <c r="C19" s="14">
        <f>C6-C14</f>
        <v>0</v>
      </c>
      <c r="D19" s="13">
        <f>D6-D14</f>
        <v>0</v>
      </c>
      <c r="E19" s="13">
        <f t="shared" ref="E19:F19" si="3">E6-E14</f>
        <v>5</v>
      </c>
      <c r="F19" s="13">
        <f t="shared" si="3"/>
        <v>4</v>
      </c>
    </row>
    <row r="20" spans="1:6" x14ac:dyDescent="0.3">
      <c r="A20" s="6"/>
    </row>
  </sheetData>
  <pageMargins left="0.7" right="0.7" top="0.75" bottom="0.75" header="0.3" footer="0.3"/>
  <pageSetup paperSize="9" orientation="landscape" horizontalDpi="200" verticalDpi="200" r:id="rId1"/>
  <headerFooter>
    <oddFooter>&amp;C © GA 2025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topLeftCell="A25" zoomScaleNormal="100" zoomScalePageLayoutView="60" workbookViewId="0">
      <selection activeCell="G46" sqref="G46"/>
    </sheetView>
  </sheetViews>
  <sheetFormatPr defaultRowHeight="14.4" x14ac:dyDescent="0.3"/>
  <cols>
    <col min="1" max="1" width="22.5546875" customWidth="1"/>
  </cols>
  <sheetData>
    <row r="1" spans="1:12" ht="15.6" x14ac:dyDescent="0.3">
      <c r="A1" s="21" t="s">
        <v>15</v>
      </c>
      <c r="D1" s="2"/>
      <c r="E1" s="2"/>
      <c r="F1" s="2"/>
    </row>
    <row r="2" spans="1:12" ht="15.6" x14ac:dyDescent="0.3">
      <c r="A2" s="21"/>
      <c r="D2" s="2"/>
      <c r="E2" s="2"/>
      <c r="F2" s="2"/>
    </row>
    <row r="3" spans="1:12" ht="15.6" x14ac:dyDescent="0.3">
      <c r="A3" s="21"/>
      <c r="D3" s="2"/>
      <c r="E3" s="2"/>
      <c r="F3" s="2"/>
    </row>
    <row r="4" spans="1:12" ht="15.6" x14ac:dyDescent="0.3">
      <c r="A4" s="21"/>
      <c r="D4" s="57" t="s">
        <v>20</v>
      </c>
      <c r="E4" s="57"/>
      <c r="F4" s="57"/>
    </row>
    <row r="5" spans="1:12" x14ac:dyDescent="0.3">
      <c r="A5" s="1" t="s">
        <v>12</v>
      </c>
      <c r="C5" s="10" t="s">
        <v>0</v>
      </c>
      <c r="D5" s="10" t="s">
        <v>1</v>
      </c>
      <c r="E5" s="10" t="s">
        <v>2</v>
      </c>
      <c r="F5" s="10" t="s">
        <v>3</v>
      </c>
    </row>
    <row r="6" spans="1:12" x14ac:dyDescent="0.3">
      <c r="A6" s="5" t="s">
        <v>21</v>
      </c>
      <c r="B6" s="6">
        <v>2025</v>
      </c>
      <c r="C6" s="15">
        <v>4.9000000000000002E-2</v>
      </c>
      <c r="D6" s="7">
        <v>24.8125848737632</v>
      </c>
      <c r="E6" s="7">
        <v>65.110994096943102</v>
      </c>
      <c r="F6" s="7">
        <v>97.976540198985603</v>
      </c>
      <c r="J6" s="16"/>
      <c r="K6" s="16"/>
      <c r="L6" s="16"/>
    </row>
    <row r="7" spans="1:12" x14ac:dyDescent="0.3">
      <c r="A7" s="11" t="s">
        <v>8</v>
      </c>
      <c r="B7" s="9">
        <v>2025</v>
      </c>
      <c r="C7" s="12">
        <v>0</v>
      </c>
      <c r="D7" s="13">
        <v>25</v>
      </c>
      <c r="E7" s="13">
        <v>70</v>
      </c>
      <c r="F7" s="13">
        <v>99</v>
      </c>
      <c r="J7" s="16"/>
      <c r="K7" s="16"/>
      <c r="L7" s="16"/>
    </row>
    <row r="8" spans="1:12" x14ac:dyDescent="0.3">
      <c r="A8" s="5" t="s">
        <v>21</v>
      </c>
      <c r="B8" s="6">
        <v>2024</v>
      </c>
      <c r="C8" s="15">
        <v>4.8000000000000001E-2</v>
      </c>
      <c r="D8" s="7">
        <v>24.52764220177</v>
      </c>
      <c r="E8" s="7">
        <v>65.0441102721487</v>
      </c>
      <c r="F8" s="7">
        <v>98.2387675964316</v>
      </c>
    </row>
    <row r="9" spans="1:12" x14ac:dyDescent="0.3">
      <c r="A9" s="11" t="s">
        <v>8</v>
      </c>
      <c r="B9" s="9">
        <v>2024</v>
      </c>
      <c r="C9" s="12">
        <v>0</v>
      </c>
      <c r="D9" s="13">
        <v>30</v>
      </c>
      <c r="E9" s="13">
        <v>65</v>
      </c>
      <c r="F9" s="13">
        <v>98</v>
      </c>
    </row>
    <row r="10" spans="1:12" s="20" customFormat="1" x14ac:dyDescent="0.3">
      <c r="A10" s="17" t="s">
        <v>16</v>
      </c>
      <c r="B10" s="18" t="s">
        <v>10</v>
      </c>
      <c r="C10" s="15">
        <f>C6-C8</f>
        <v>1.0000000000000009E-3</v>
      </c>
      <c r="D10" s="19">
        <f>D6-D8</f>
        <v>0.28494267199319978</v>
      </c>
      <c r="E10" s="19">
        <f t="shared" ref="E10:F10" si="0">E6-E8</f>
        <v>6.6883824794402358E-2</v>
      </c>
      <c r="F10" s="19">
        <f t="shared" si="0"/>
        <v>-0.26222739744599721</v>
      </c>
    </row>
    <row r="11" spans="1:12" x14ac:dyDescent="0.3">
      <c r="A11" s="11" t="s">
        <v>6</v>
      </c>
      <c r="B11" s="11" t="s">
        <v>10</v>
      </c>
      <c r="C11" s="12">
        <f>C7-C9</f>
        <v>0</v>
      </c>
      <c r="D11" s="13">
        <f>D7-D9</f>
        <v>-5</v>
      </c>
      <c r="E11" s="13">
        <f t="shared" ref="E11:F11" si="1">E7-E9</f>
        <v>5</v>
      </c>
      <c r="F11" s="13">
        <f t="shared" si="1"/>
        <v>1</v>
      </c>
    </row>
    <row r="13" spans="1:12" x14ac:dyDescent="0.3">
      <c r="A13" s="1" t="s">
        <v>13</v>
      </c>
    </row>
    <row r="14" spans="1:12" x14ac:dyDescent="0.3">
      <c r="A14" s="5" t="s">
        <v>22</v>
      </c>
      <c r="B14" s="6">
        <v>2025</v>
      </c>
      <c r="C14" s="15">
        <v>4.9000000000000002E-2</v>
      </c>
      <c r="D14" s="7">
        <v>34.592288242730703</v>
      </c>
      <c r="E14" s="7">
        <v>81.953223767382994</v>
      </c>
      <c r="F14" s="7">
        <v>99.051833122629503</v>
      </c>
    </row>
    <row r="15" spans="1:12" x14ac:dyDescent="0.3">
      <c r="A15" s="11" t="s">
        <v>8</v>
      </c>
      <c r="B15" s="9">
        <v>2025</v>
      </c>
      <c r="C15" s="12">
        <v>0</v>
      </c>
      <c r="D15" s="13">
        <v>25</v>
      </c>
      <c r="E15" s="13">
        <v>70</v>
      </c>
      <c r="F15" s="13">
        <v>99</v>
      </c>
    </row>
    <row r="16" spans="1:12" x14ac:dyDescent="0.3">
      <c r="A16" s="5" t="s">
        <v>22</v>
      </c>
      <c r="B16" s="6">
        <v>2024</v>
      </c>
      <c r="C16" s="15">
        <v>4.8000000000000001E-2</v>
      </c>
      <c r="D16" s="7">
        <v>34.545748464274098</v>
      </c>
      <c r="E16" s="7">
        <v>81.555124474620101</v>
      </c>
      <c r="F16" s="7">
        <v>99.175557710960206</v>
      </c>
    </row>
    <row r="17" spans="1:6" x14ac:dyDescent="0.3">
      <c r="A17" s="11" t="s">
        <v>8</v>
      </c>
      <c r="B17" s="9">
        <v>2024</v>
      </c>
      <c r="C17" s="12">
        <v>0</v>
      </c>
      <c r="D17" s="13">
        <v>30</v>
      </c>
      <c r="E17" s="13">
        <v>65</v>
      </c>
      <c r="F17" s="13">
        <v>98</v>
      </c>
    </row>
    <row r="18" spans="1:6" x14ac:dyDescent="0.3">
      <c r="A18" s="17" t="s">
        <v>17</v>
      </c>
      <c r="B18" s="18" t="s">
        <v>10</v>
      </c>
      <c r="C18" s="15">
        <f>C14-C16</f>
        <v>1.0000000000000009E-3</v>
      </c>
      <c r="D18" s="19">
        <f>D14-D16</f>
        <v>4.6539778456605063E-2</v>
      </c>
      <c r="E18" s="19">
        <f t="shared" ref="E18:F18" si="2">E14-E16</f>
        <v>0.39809929276289324</v>
      </c>
      <c r="F18" s="19">
        <f t="shared" si="2"/>
        <v>-0.12372458833070255</v>
      </c>
    </row>
    <row r="19" spans="1:6" x14ac:dyDescent="0.3">
      <c r="A19" s="11" t="s">
        <v>6</v>
      </c>
      <c r="B19" s="22" t="s">
        <v>10</v>
      </c>
      <c r="C19" s="12">
        <f>C15-C17</f>
        <v>0</v>
      </c>
      <c r="D19" s="13">
        <f>D15-D17</f>
        <v>-5</v>
      </c>
      <c r="E19" s="13">
        <f t="shared" ref="E19:F19" si="3">E15-E17</f>
        <v>5</v>
      </c>
      <c r="F19" s="13">
        <f t="shared" si="3"/>
        <v>1</v>
      </c>
    </row>
    <row r="21" spans="1:6" x14ac:dyDescent="0.3">
      <c r="A21" s="1" t="s">
        <v>14</v>
      </c>
    </row>
    <row r="22" spans="1:6" x14ac:dyDescent="0.3">
      <c r="A22" s="5" t="s">
        <v>19</v>
      </c>
      <c r="B22" s="6">
        <v>2025</v>
      </c>
      <c r="C22" s="15">
        <v>4.9000000000000002E-2</v>
      </c>
      <c r="D22" s="7">
        <v>30.979403110550599</v>
      </c>
      <c r="E22" s="7">
        <v>73.616365419644097</v>
      </c>
      <c r="F22" s="7">
        <v>99.313437018355003</v>
      </c>
    </row>
    <row r="23" spans="1:6" x14ac:dyDescent="0.3">
      <c r="A23" s="11" t="s">
        <v>8</v>
      </c>
      <c r="B23" s="9">
        <v>2025</v>
      </c>
      <c r="C23" s="12">
        <v>0</v>
      </c>
      <c r="D23" s="13">
        <v>25</v>
      </c>
      <c r="E23" s="13">
        <v>70</v>
      </c>
      <c r="F23" s="13">
        <v>99</v>
      </c>
    </row>
    <row r="24" spans="1:6" x14ac:dyDescent="0.3">
      <c r="A24" s="5" t="s">
        <v>19</v>
      </c>
      <c r="B24" s="6">
        <v>2024</v>
      </c>
      <c r="C24" s="15">
        <v>4.8000000000000001E-2</v>
      </c>
      <c r="D24" s="7">
        <v>28.693644758283501</v>
      </c>
      <c r="E24" s="7">
        <v>72.9359043997827</v>
      </c>
      <c r="F24" s="7">
        <v>99.253123302552893</v>
      </c>
    </row>
    <row r="25" spans="1:6" x14ac:dyDescent="0.3">
      <c r="A25" s="11" t="s">
        <v>8</v>
      </c>
      <c r="B25" s="9">
        <v>2024</v>
      </c>
      <c r="C25" s="12">
        <v>0</v>
      </c>
      <c r="D25" s="13">
        <v>30</v>
      </c>
      <c r="E25" s="13">
        <v>65</v>
      </c>
      <c r="F25" s="13">
        <v>98</v>
      </c>
    </row>
    <row r="26" spans="1:6" x14ac:dyDescent="0.3">
      <c r="A26" s="17" t="s">
        <v>18</v>
      </c>
      <c r="B26" s="18" t="s">
        <v>10</v>
      </c>
      <c r="C26" s="15">
        <f>C22-C24</f>
        <v>1.0000000000000009E-3</v>
      </c>
      <c r="D26" s="19">
        <f>D22-D24</f>
        <v>2.2857583522670986</v>
      </c>
      <c r="E26" s="19">
        <f t="shared" ref="E26:F27" si="4">E22-E24</f>
        <v>0.68046101986139718</v>
      </c>
      <c r="F26" s="19">
        <f t="shared" si="4"/>
        <v>6.0313715802109868E-2</v>
      </c>
    </row>
    <row r="27" spans="1:6" x14ac:dyDescent="0.3">
      <c r="A27" s="11" t="s">
        <v>6</v>
      </c>
      <c r="B27" s="22" t="s">
        <v>10</v>
      </c>
      <c r="C27" s="12">
        <f>C23-C25</f>
        <v>0</v>
      </c>
      <c r="D27" s="13">
        <f>D23-D25</f>
        <v>-5</v>
      </c>
      <c r="E27" s="13">
        <f t="shared" si="4"/>
        <v>5</v>
      </c>
      <c r="F27" s="13">
        <f t="shared" si="4"/>
        <v>1</v>
      </c>
    </row>
  </sheetData>
  <mergeCells count="1">
    <mergeCell ref="D4:F4"/>
  </mergeCells>
  <pageMargins left="0.7" right="0.7" top="0.75" bottom="0.75" header="0.3" footer="0.3"/>
  <pageSetup orientation="landscape" horizontalDpi="200" verticalDpi="200" copies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434A-2730-4982-87BD-49941380384B}">
  <dimension ref="A3:M23"/>
  <sheetViews>
    <sheetView topLeftCell="A25" zoomScale="80" zoomScaleNormal="80" workbookViewId="0">
      <selection activeCell="W21" sqref="W21"/>
    </sheetView>
  </sheetViews>
  <sheetFormatPr defaultRowHeight="14.4" x14ac:dyDescent="0.3"/>
  <cols>
    <col min="1" max="1" width="19.6640625" bestFit="1" customWidth="1"/>
  </cols>
  <sheetData>
    <row r="3" spans="1:13" s="28" customFormat="1" x14ac:dyDescent="0.3">
      <c r="A3" s="32"/>
      <c r="B3" s="27" t="s">
        <v>24</v>
      </c>
      <c r="C3" s="27" t="s">
        <v>29</v>
      </c>
      <c r="D3" s="33" t="s">
        <v>32</v>
      </c>
      <c r="E3" s="33" t="s">
        <v>33</v>
      </c>
      <c r="F3" s="33" t="s">
        <v>34</v>
      </c>
      <c r="G3" s="33" t="s">
        <v>35</v>
      </c>
      <c r="H3" s="33" t="s">
        <v>36</v>
      </c>
      <c r="I3" s="33" t="s">
        <v>37</v>
      </c>
      <c r="J3" s="33" t="s">
        <v>38</v>
      </c>
      <c r="K3" s="33" t="s">
        <v>39</v>
      </c>
      <c r="L3" s="33" t="s">
        <v>40</v>
      </c>
      <c r="M3" s="33" t="s">
        <v>41</v>
      </c>
    </row>
    <row r="4" spans="1:13" s="28" customFormat="1" ht="16.2" thickBot="1" x14ac:dyDescent="0.35">
      <c r="A4" s="21" t="s">
        <v>12</v>
      </c>
    </row>
    <row r="5" spans="1:13" s="26" customFormat="1" ht="12.75" customHeight="1" x14ac:dyDescent="0.3">
      <c r="A5" s="47" t="s">
        <v>25</v>
      </c>
      <c r="B5" s="48">
        <v>2025</v>
      </c>
      <c r="C5" s="49">
        <v>5.4637193253465197</v>
      </c>
      <c r="D5" s="50">
        <v>3.9656320426142186</v>
      </c>
      <c r="E5" s="50">
        <v>11.396870518336407</v>
      </c>
      <c r="F5" s="50">
        <v>22.51075599262446</v>
      </c>
      <c r="G5" s="50">
        <v>36.787415488629378</v>
      </c>
      <c r="H5" s="50">
        <v>50.519232739192788</v>
      </c>
      <c r="I5" s="50">
        <v>63.462917434951848</v>
      </c>
      <c r="J5" s="50">
        <v>79.354256299938541</v>
      </c>
      <c r="K5" s="50">
        <v>90.304881171891012</v>
      </c>
      <c r="L5" s="50">
        <v>97.561334767465681</v>
      </c>
      <c r="M5" s="50">
        <v>100</v>
      </c>
    </row>
    <row r="6" spans="1:13" s="26" customFormat="1" ht="12.75" customHeight="1" x14ac:dyDescent="0.3">
      <c r="A6" s="23" t="s">
        <v>25</v>
      </c>
      <c r="B6" s="24">
        <v>2024</v>
      </c>
      <c r="C6" s="35">
        <v>5.3592789656817548</v>
      </c>
      <c r="D6" s="25">
        <v>3.881296419574213</v>
      </c>
      <c r="E6" s="25">
        <v>11.086528044275626</v>
      </c>
      <c r="F6" s="25">
        <v>22.127370743104777</v>
      </c>
      <c r="G6" s="25">
        <v>36.103170562973986</v>
      </c>
      <c r="H6" s="25">
        <v>50.213415828014249</v>
      </c>
      <c r="I6" s="25">
        <v>63.344036757123646</v>
      </c>
      <c r="J6" s="25">
        <v>79.417446580778218</v>
      </c>
      <c r="K6" s="25">
        <v>90.689326598008122</v>
      </c>
      <c r="L6" s="25">
        <v>97.687016224824106</v>
      </c>
      <c r="M6" s="25">
        <v>100</v>
      </c>
    </row>
    <row r="7" spans="1:13" s="26" customFormat="1" ht="12.75" customHeight="1" x14ac:dyDescent="0.3">
      <c r="A7" s="47" t="s">
        <v>26</v>
      </c>
      <c r="B7" s="48">
        <v>2025</v>
      </c>
      <c r="C7" s="51">
        <v>4.7261230393146709</v>
      </c>
      <c r="D7" s="50">
        <v>5.9242707892988706</v>
      </c>
      <c r="E7" s="50">
        <v>15.379098979406969</v>
      </c>
      <c r="F7" s="50">
        <v>27.526571652877589</v>
      </c>
      <c r="G7" s="50">
        <v>41.610302554502084</v>
      </c>
      <c r="H7" s="50">
        <v>54.994262938583248</v>
      </c>
      <c r="I7" s="50">
        <v>67.054169937798179</v>
      </c>
      <c r="J7" s="50">
        <v>82.239265656138656</v>
      </c>
      <c r="K7" s="50">
        <v>92.631650461984421</v>
      </c>
      <c r="L7" s="50">
        <v>98.466090947520996</v>
      </c>
      <c r="M7" s="50">
        <v>100</v>
      </c>
    </row>
    <row r="8" spans="1:13" s="26" customFormat="1" ht="12.75" customHeight="1" x14ac:dyDescent="0.3">
      <c r="A8" s="23" t="s">
        <v>26</v>
      </c>
      <c r="B8" s="24">
        <v>2024</v>
      </c>
      <c r="C8" s="35">
        <v>4.6092551908751416</v>
      </c>
      <c r="D8" s="25">
        <v>5.8669150016931928</v>
      </c>
      <c r="E8" s="25">
        <v>15.067112027829943</v>
      </c>
      <c r="F8" s="25">
        <v>27.358156574208049</v>
      </c>
      <c r="G8" s="25">
        <v>41.192315980666812</v>
      </c>
      <c r="H8" s="25">
        <v>54.64550688052212</v>
      </c>
      <c r="I8" s="25">
        <v>67.048917895514577</v>
      </c>
      <c r="J8" s="25">
        <v>82.744050734230214</v>
      </c>
      <c r="K8" s="25">
        <v>93.432718652833785</v>
      </c>
      <c r="L8" s="25">
        <v>98.889419080749931</v>
      </c>
      <c r="M8" s="25">
        <v>100</v>
      </c>
    </row>
    <row r="9" spans="1:13" s="26" customFormat="1" ht="12.75" customHeight="1" x14ac:dyDescent="0.3">
      <c r="A9" s="47" t="s">
        <v>27</v>
      </c>
      <c r="B9" s="48">
        <v>2025</v>
      </c>
      <c r="C9" s="51">
        <v>5.0985519154541592</v>
      </c>
      <c r="D9" s="50">
        <v>4.8644791175900011</v>
      </c>
      <c r="E9" s="50">
        <v>13.224371587728292</v>
      </c>
      <c r="F9" s="50">
        <v>24.812584873763267</v>
      </c>
      <c r="G9" s="50">
        <v>39.000706703988023</v>
      </c>
      <c r="H9" s="50">
        <v>52.572887509353436</v>
      </c>
      <c r="I9" s="50">
        <v>65.110994096943159</v>
      </c>
      <c r="J9" s="50">
        <v>80.678227974392371</v>
      </c>
      <c r="K9" s="50">
        <v>91.372668569686553</v>
      </c>
      <c r="L9" s="50">
        <v>97.976540198985674</v>
      </c>
      <c r="M9" s="50">
        <v>100</v>
      </c>
    </row>
    <row r="10" spans="1:13" s="26" customFormat="1" ht="12.75" customHeight="1" x14ac:dyDescent="0.3">
      <c r="A10" s="23" t="s">
        <v>27</v>
      </c>
      <c r="B10" s="24">
        <v>2024</v>
      </c>
      <c r="C10" s="35">
        <v>4.9869133899066584</v>
      </c>
      <c r="D10" s="25">
        <v>4.7924451005459927</v>
      </c>
      <c r="E10" s="25">
        <v>12.913114418302406</v>
      </c>
      <c r="F10" s="25">
        <v>24.52764220177006</v>
      </c>
      <c r="G10" s="25">
        <v>38.43844692287589</v>
      </c>
      <c r="H10" s="25">
        <v>52.247187043093156</v>
      </c>
      <c r="I10" s="25">
        <v>65.044110272148728</v>
      </c>
      <c r="J10" s="25">
        <v>80.943938634100178</v>
      </c>
      <c r="K10" s="25">
        <v>91.948197800490192</v>
      </c>
      <c r="L10" s="25">
        <v>98.238767596431614</v>
      </c>
      <c r="M10" s="25">
        <v>100</v>
      </c>
    </row>
    <row r="11" spans="1:13" s="28" customFormat="1" ht="15" thickBot="1" x14ac:dyDescent="0.35">
      <c r="A11" s="47" t="s">
        <v>28</v>
      </c>
      <c r="B11" s="48">
        <v>2025</v>
      </c>
      <c r="C11" s="52">
        <f>C5-C7</f>
        <v>0.73759628603184879</v>
      </c>
      <c r="D11" s="53">
        <f t="shared" ref="D11:M11" si="0">D5-D7</f>
        <v>-1.958638746684652</v>
      </c>
      <c r="E11" s="53">
        <f t="shared" si="0"/>
        <v>-3.9822284610705623</v>
      </c>
      <c r="F11" s="53">
        <f t="shared" si="0"/>
        <v>-5.0158156602531285</v>
      </c>
      <c r="G11" s="53">
        <f t="shared" si="0"/>
        <v>-4.8228870658727061</v>
      </c>
      <c r="H11" s="53">
        <f t="shared" si="0"/>
        <v>-4.47503019939046</v>
      </c>
      <c r="I11" s="53">
        <f t="shared" si="0"/>
        <v>-3.5912525028463307</v>
      </c>
      <c r="J11" s="53">
        <f t="shared" si="0"/>
        <v>-2.8850093562001149</v>
      </c>
      <c r="K11" s="53">
        <f t="shared" si="0"/>
        <v>-2.3267692900934094</v>
      </c>
      <c r="L11" s="53">
        <f t="shared" si="0"/>
        <v>-0.90475618005531544</v>
      </c>
      <c r="M11" s="53">
        <f t="shared" si="0"/>
        <v>0</v>
      </c>
    </row>
    <row r="13" spans="1:13" x14ac:dyDescent="0.3">
      <c r="A13" s="34" t="s">
        <v>30</v>
      </c>
    </row>
    <row r="14" spans="1:13" x14ac:dyDescent="0.3">
      <c r="A14" s="29" t="s">
        <v>25</v>
      </c>
      <c r="B14" s="30">
        <v>2025</v>
      </c>
      <c r="C14" s="31"/>
      <c r="D14" s="36">
        <v>5</v>
      </c>
      <c r="E14" s="36">
        <v>10</v>
      </c>
      <c r="F14" s="36">
        <v>25</v>
      </c>
      <c r="G14" s="36">
        <v>35</v>
      </c>
      <c r="H14" s="36">
        <v>50</v>
      </c>
      <c r="I14" s="36">
        <v>65</v>
      </c>
      <c r="J14" s="36">
        <v>80</v>
      </c>
      <c r="K14" s="36">
        <v>90</v>
      </c>
      <c r="L14" s="36">
        <v>98</v>
      </c>
    </row>
    <row r="15" spans="1:13" x14ac:dyDescent="0.3">
      <c r="A15" s="29" t="s">
        <v>26</v>
      </c>
      <c r="B15" s="30">
        <v>2025</v>
      </c>
      <c r="C15" s="31"/>
      <c r="D15" s="36">
        <v>5</v>
      </c>
      <c r="E15" s="36">
        <v>20</v>
      </c>
      <c r="F15" s="36">
        <v>30</v>
      </c>
      <c r="G15" s="36">
        <v>45</v>
      </c>
      <c r="H15" s="36">
        <v>55</v>
      </c>
      <c r="I15" s="36">
        <v>70</v>
      </c>
      <c r="J15" s="36">
        <v>80</v>
      </c>
      <c r="K15" s="36">
        <v>95</v>
      </c>
      <c r="L15" s="36">
        <v>98</v>
      </c>
    </row>
    <row r="16" spans="1:13" x14ac:dyDescent="0.3">
      <c r="A16" s="29" t="s">
        <v>27</v>
      </c>
      <c r="B16" s="30">
        <v>2025</v>
      </c>
      <c r="C16" s="31"/>
      <c r="D16" s="36">
        <v>5</v>
      </c>
      <c r="E16" s="36">
        <v>15</v>
      </c>
      <c r="F16" s="36">
        <v>25</v>
      </c>
      <c r="G16" s="36">
        <v>40</v>
      </c>
      <c r="H16" s="36">
        <v>52</v>
      </c>
      <c r="I16" s="36">
        <v>65</v>
      </c>
      <c r="J16" s="36">
        <v>80</v>
      </c>
      <c r="K16" s="36">
        <v>90</v>
      </c>
      <c r="L16" s="36">
        <v>98</v>
      </c>
    </row>
    <row r="17" spans="1:12" x14ac:dyDescent="0.3">
      <c r="A17" s="29" t="s">
        <v>28</v>
      </c>
      <c r="B17" s="30">
        <v>2025</v>
      </c>
      <c r="C17" s="31"/>
      <c r="D17" s="36">
        <f>D14-D15</f>
        <v>0</v>
      </c>
      <c r="E17" s="36">
        <f>E14-E15</f>
        <v>-10</v>
      </c>
      <c r="F17" s="36">
        <f t="shared" ref="F17:L17" si="1">F14-F15</f>
        <v>-5</v>
      </c>
      <c r="G17" s="36">
        <f t="shared" si="1"/>
        <v>-10</v>
      </c>
      <c r="H17" s="36">
        <f t="shared" si="1"/>
        <v>-5</v>
      </c>
      <c r="I17" s="36">
        <f t="shared" si="1"/>
        <v>-5</v>
      </c>
      <c r="J17" s="36">
        <f t="shared" si="1"/>
        <v>0</v>
      </c>
      <c r="K17" s="36">
        <f t="shared" si="1"/>
        <v>-5</v>
      </c>
      <c r="L17" s="36">
        <f t="shared" si="1"/>
        <v>0</v>
      </c>
    </row>
    <row r="19" spans="1:12" x14ac:dyDescent="0.3">
      <c r="A19" s="37" t="s">
        <v>31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x14ac:dyDescent="0.3">
      <c r="A20" s="23" t="s">
        <v>25</v>
      </c>
      <c r="B20" s="24">
        <v>2025</v>
      </c>
      <c r="C20" s="20"/>
      <c r="D20" s="38">
        <f>D14-D5</f>
        <v>1.0343679573857814</v>
      </c>
      <c r="E20" s="38">
        <f t="shared" ref="E20:L20" si="2">E14-E5</f>
        <v>-1.3968705183364065</v>
      </c>
      <c r="F20" s="38">
        <f t="shared" si="2"/>
        <v>2.4892440073755395</v>
      </c>
      <c r="G20" s="38">
        <f t="shared" si="2"/>
        <v>-1.787415488629378</v>
      </c>
      <c r="H20" s="38">
        <f t="shared" si="2"/>
        <v>-0.51923273919278756</v>
      </c>
      <c r="I20" s="38">
        <f t="shared" si="2"/>
        <v>1.5370825650481521</v>
      </c>
      <c r="J20" s="38">
        <f t="shared" si="2"/>
        <v>0.64574370006145898</v>
      </c>
      <c r="K20" s="38">
        <f t="shared" si="2"/>
        <v>-0.3048811718910116</v>
      </c>
      <c r="L20" s="38">
        <f t="shared" si="2"/>
        <v>0.43866523253431922</v>
      </c>
    </row>
    <row r="21" spans="1:12" x14ac:dyDescent="0.3">
      <c r="A21" s="23" t="s">
        <v>26</v>
      </c>
      <c r="B21" s="24">
        <v>2025</v>
      </c>
      <c r="C21" s="20"/>
      <c r="D21" s="38">
        <f>D15-D7</f>
        <v>-0.92427078929887063</v>
      </c>
      <c r="E21" s="38">
        <f t="shared" ref="E21:L21" si="3">E15-E7</f>
        <v>4.6209010205930312</v>
      </c>
      <c r="F21" s="38">
        <f t="shared" si="3"/>
        <v>2.473428347122411</v>
      </c>
      <c r="G21" s="38">
        <f t="shared" si="3"/>
        <v>3.3896974454979159</v>
      </c>
      <c r="H21" s="38">
        <f t="shared" si="3"/>
        <v>5.7370614167524536E-3</v>
      </c>
      <c r="I21" s="38">
        <f t="shared" si="3"/>
        <v>2.9458300622018214</v>
      </c>
      <c r="J21" s="38">
        <f t="shared" si="3"/>
        <v>-2.2392656561386559</v>
      </c>
      <c r="K21" s="38">
        <f t="shared" si="3"/>
        <v>2.368349538015579</v>
      </c>
      <c r="L21" s="38">
        <f t="shared" si="3"/>
        <v>-0.46609094752099622</v>
      </c>
    </row>
    <row r="22" spans="1:12" x14ac:dyDescent="0.3">
      <c r="A22" s="23" t="s">
        <v>42</v>
      </c>
      <c r="B22" s="24">
        <v>2025</v>
      </c>
      <c r="C22" s="20"/>
      <c r="D22" s="38">
        <f>D16-D9</f>
        <v>0.13552088240999893</v>
      </c>
      <c r="E22" s="38">
        <f t="shared" ref="E22:L22" si="4">E16-E9</f>
        <v>1.7756284122717076</v>
      </c>
      <c r="F22" s="38">
        <f t="shared" si="4"/>
        <v>0.18741512623673273</v>
      </c>
      <c r="G22" s="38">
        <f t="shared" si="4"/>
        <v>0.99929329601197736</v>
      </c>
      <c r="H22" s="38">
        <f t="shared" si="4"/>
        <v>-0.57288750935343558</v>
      </c>
      <c r="I22" s="38">
        <f t="shared" si="4"/>
        <v>-0.11099409694315909</v>
      </c>
      <c r="J22" s="38">
        <f t="shared" si="4"/>
        <v>-0.67822797439237092</v>
      </c>
      <c r="K22" s="38">
        <f t="shared" si="4"/>
        <v>-1.372668569686553</v>
      </c>
      <c r="L22" s="38">
        <f t="shared" si="4"/>
        <v>2.3459801014325876E-2</v>
      </c>
    </row>
    <row r="23" spans="1:12" x14ac:dyDescent="0.3">
      <c r="A23" s="23" t="s">
        <v>28</v>
      </c>
      <c r="B23" s="24">
        <v>2025</v>
      </c>
      <c r="C23" s="20"/>
      <c r="D23" s="38">
        <f>D17-D11</f>
        <v>1.958638746684652</v>
      </c>
      <c r="E23" s="38">
        <f t="shared" ref="E23:L23" si="5">E17-E11</f>
        <v>-6.0177715389294377</v>
      </c>
      <c r="F23" s="38">
        <f t="shared" si="5"/>
        <v>1.5815660253128527E-2</v>
      </c>
      <c r="G23" s="38">
        <f t="shared" si="5"/>
        <v>-5.1771129341272939</v>
      </c>
      <c r="H23" s="38">
        <f t="shared" si="5"/>
        <v>-0.52496980060954002</v>
      </c>
      <c r="I23" s="38">
        <f t="shared" si="5"/>
        <v>-1.4087474971536693</v>
      </c>
      <c r="J23" s="38">
        <f t="shared" si="5"/>
        <v>2.8850093562001149</v>
      </c>
      <c r="K23" s="38">
        <f t="shared" si="5"/>
        <v>-2.6732307099065906</v>
      </c>
      <c r="L23" s="38">
        <f t="shared" si="5"/>
        <v>0.90475618005531544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A5C8-5A30-496A-A07B-37505B7E319B}">
  <dimension ref="A3:M23"/>
  <sheetViews>
    <sheetView topLeftCell="A16" zoomScale="80" zoomScaleNormal="80" workbookViewId="0">
      <selection activeCell="E16" sqref="E16"/>
    </sheetView>
  </sheetViews>
  <sheetFormatPr defaultRowHeight="14.4" x14ac:dyDescent="0.3"/>
  <cols>
    <col min="1" max="1" width="19.6640625" bestFit="1" customWidth="1"/>
  </cols>
  <sheetData>
    <row r="3" spans="1:13" s="28" customFormat="1" x14ac:dyDescent="0.3">
      <c r="A3" s="32"/>
      <c r="B3" s="27" t="s">
        <v>24</v>
      </c>
      <c r="C3" s="27" t="s">
        <v>29</v>
      </c>
      <c r="D3" s="41" t="s">
        <v>44</v>
      </c>
      <c r="E3" s="41" t="s">
        <v>45</v>
      </c>
      <c r="F3" s="41" t="s">
        <v>46</v>
      </c>
      <c r="G3" s="41" t="s">
        <v>47</v>
      </c>
      <c r="H3" s="41" t="s">
        <v>48</v>
      </c>
      <c r="I3" s="41" t="s">
        <v>49</v>
      </c>
      <c r="J3" s="41" t="s">
        <v>50</v>
      </c>
      <c r="K3" s="41" t="s">
        <v>51</v>
      </c>
      <c r="L3" s="41" t="s">
        <v>52</v>
      </c>
      <c r="M3" s="33" t="s">
        <v>41</v>
      </c>
    </row>
    <row r="4" spans="1:13" s="28" customFormat="1" ht="15.6" x14ac:dyDescent="0.3">
      <c r="A4" s="21" t="s">
        <v>13</v>
      </c>
    </row>
    <row r="5" spans="1:13" s="26" customFormat="1" ht="12.75" customHeight="1" x14ac:dyDescent="0.3">
      <c r="A5" s="47" t="s">
        <v>25</v>
      </c>
      <c r="B5" s="48">
        <v>2025</v>
      </c>
      <c r="C5" s="54">
        <v>4.6613775496197878</v>
      </c>
      <c r="D5" s="50">
        <v>5.212014134275619</v>
      </c>
      <c r="E5" s="50">
        <v>27.62073027090695</v>
      </c>
      <c r="F5" s="50">
        <v>48.851590106007066</v>
      </c>
      <c r="G5" s="50">
        <v>65.665488810365133</v>
      </c>
      <c r="H5" s="50">
        <v>78.504122497055363</v>
      </c>
      <c r="I5" s="50">
        <v>88.928150765606588</v>
      </c>
      <c r="J5" s="50">
        <v>93.727915194346295</v>
      </c>
      <c r="K5" s="50">
        <v>96.81978798586573</v>
      </c>
      <c r="L5" s="50">
        <v>98.674911660777383</v>
      </c>
      <c r="M5" s="50">
        <v>100</v>
      </c>
    </row>
    <row r="6" spans="1:13" s="26" customFormat="1" ht="12.75" customHeight="1" x14ac:dyDescent="0.3">
      <c r="A6" s="23" t="s">
        <v>25</v>
      </c>
      <c r="B6" s="24">
        <v>2024</v>
      </c>
      <c r="C6" s="39">
        <v>4.4904985225948115</v>
      </c>
      <c r="D6" s="25">
        <v>5.2520374283127076</v>
      </c>
      <c r="E6" s="25">
        <v>27.407183821309989</v>
      </c>
      <c r="F6" s="25">
        <v>47.690914578931483</v>
      </c>
      <c r="G6" s="25">
        <v>63.990341080591605</v>
      </c>
      <c r="H6" s="25">
        <v>77.663748868095382</v>
      </c>
      <c r="I6" s="25">
        <v>89.586477512828253</v>
      </c>
      <c r="J6" s="25">
        <v>94.476305463326298</v>
      </c>
      <c r="K6" s="25">
        <v>97.494717778448532</v>
      </c>
      <c r="L6" s="25">
        <v>99.094476305463331</v>
      </c>
      <c r="M6" s="25">
        <v>100</v>
      </c>
    </row>
    <row r="7" spans="1:13" s="26" customFormat="1" ht="12.75" customHeight="1" x14ac:dyDescent="0.3">
      <c r="A7" s="47" t="s">
        <v>26</v>
      </c>
      <c r="B7" s="48">
        <v>2025</v>
      </c>
      <c r="C7" s="55">
        <v>3.6391752577319587</v>
      </c>
      <c r="D7" s="50">
        <v>12.995750708215297</v>
      </c>
      <c r="E7" s="50">
        <v>43.838526912181301</v>
      </c>
      <c r="F7" s="50">
        <v>64.483002832861189</v>
      </c>
      <c r="G7" s="50">
        <v>77.83286118980169</v>
      </c>
      <c r="H7" s="50">
        <v>86.720963172804531</v>
      </c>
      <c r="I7" s="50">
        <v>93.342776203966011</v>
      </c>
      <c r="J7" s="50">
        <v>96.565155807365443</v>
      </c>
      <c r="K7" s="50">
        <v>98.441926345609062</v>
      </c>
      <c r="L7" s="50">
        <v>99.46883852691218</v>
      </c>
      <c r="M7" s="50">
        <v>100</v>
      </c>
    </row>
    <row r="8" spans="1:13" s="26" customFormat="1" ht="12.75" customHeight="1" x14ac:dyDescent="0.3">
      <c r="A8" s="23" t="s">
        <v>26</v>
      </c>
      <c r="B8" s="24">
        <v>2024</v>
      </c>
      <c r="C8" s="39">
        <v>3.5805626598465472</v>
      </c>
      <c r="D8" s="25">
        <v>12.40227434257285</v>
      </c>
      <c r="E8" s="25">
        <v>43.319118692253021</v>
      </c>
      <c r="F8" s="25">
        <v>63.077469793887708</v>
      </c>
      <c r="G8" s="25">
        <v>76.261549395877765</v>
      </c>
      <c r="H8" s="25">
        <v>86.318407960199011</v>
      </c>
      <c r="I8" s="25">
        <v>93.354655294953801</v>
      </c>
      <c r="J8" s="25">
        <v>96.766169154228848</v>
      </c>
      <c r="K8" s="25">
        <v>98.258706467661696</v>
      </c>
      <c r="L8" s="25">
        <v>99.253731343283576</v>
      </c>
      <c r="M8" s="25">
        <v>100</v>
      </c>
    </row>
    <row r="9" spans="1:13" s="26" customFormat="1" ht="12.75" customHeight="1" x14ac:dyDescent="0.3">
      <c r="A9" s="47" t="s">
        <v>27</v>
      </c>
      <c r="B9" s="48">
        <v>2025</v>
      </c>
      <c r="C9" s="55">
        <v>4.1341539606790114</v>
      </c>
      <c r="D9" s="50">
        <v>8.745980707395498</v>
      </c>
      <c r="E9" s="50">
        <v>34.983922829581992</v>
      </c>
      <c r="F9" s="50">
        <v>55.948553054662376</v>
      </c>
      <c r="G9" s="50">
        <v>71.18971061093248</v>
      </c>
      <c r="H9" s="50">
        <v>82.234726688102896</v>
      </c>
      <c r="I9" s="50">
        <v>90.932475884244369</v>
      </c>
      <c r="J9" s="50">
        <v>95.016077170418015</v>
      </c>
      <c r="K9" s="50">
        <v>97.556270096463024</v>
      </c>
      <c r="L9" s="50">
        <v>99.035369774919616</v>
      </c>
      <c r="M9" s="50">
        <v>100</v>
      </c>
    </row>
    <row r="10" spans="1:13" s="26" customFormat="1" ht="12.75" customHeight="1" x14ac:dyDescent="0.3">
      <c r="A10" s="23" t="s">
        <v>27</v>
      </c>
      <c r="B10" s="24">
        <v>2024</v>
      </c>
      <c r="C10" s="40">
        <v>4.021159159671587</v>
      </c>
      <c r="D10" s="25">
        <v>8.5359882487351069</v>
      </c>
      <c r="E10" s="25">
        <v>34.715195038354821</v>
      </c>
      <c r="F10" s="25">
        <v>54.757630161579897</v>
      </c>
      <c r="G10" s="25">
        <v>69.626244491594576</v>
      </c>
      <c r="H10" s="25">
        <v>81.638648604537295</v>
      </c>
      <c r="I10" s="25">
        <v>91.317120940101191</v>
      </c>
      <c r="J10" s="25">
        <v>95.527990860127304</v>
      </c>
      <c r="K10" s="25">
        <v>97.84560143626571</v>
      </c>
      <c r="L10" s="25">
        <v>99.16761873673903</v>
      </c>
      <c r="M10" s="25">
        <v>100</v>
      </c>
    </row>
    <row r="11" spans="1:13" s="28" customFormat="1" ht="15" thickBot="1" x14ac:dyDescent="0.35">
      <c r="A11" s="47" t="s">
        <v>28</v>
      </c>
      <c r="B11" s="48">
        <v>2025</v>
      </c>
      <c r="C11" s="52">
        <f>C5-C7</f>
        <v>1.0222022918878291</v>
      </c>
      <c r="D11" s="53">
        <f t="shared" ref="D11:M11" si="0">D5-D7</f>
        <v>-7.7837365739396782</v>
      </c>
      <c r="E11" s="53">
        <f t="shared" si="0"/>
        <v>-16.217796641274351</v>
      </c>
      <c r="F11" s="53">
        <f t="shared" si="0"/>
        <v>-15.631412726854123</v>
      </c>
      <c r="G11" s="53">
        <f t="shared" si="0"/>
        <v>-12.167372379436557</v>
      </c>
      <c r="H11" s="53">
        <f t="shared" si="0"/>
        <v>-8.2168406757491681</v>
      </c>
      <c r="I11" s="53">
        <f t="shared" si="0"/>
        <v>-4.4146254383594226</v>
      </c>
      <c r="J11" s="53">
        <f t="shared" si="0"/>
        <v>-2.8372406130191479</v>
      </c>
      <c r="K11" s="53">
        <f t="shared" si="0"/>
        <v>-1.6221383597433316</v>
      </c>
      <c r="L11" s="53">
        <f t="shared" si="0"/>
        <v>-0.79392686613479668</v>
      </c>
      <c r="M11" s="53">
        <f t="shared" si="0"/>
        <v>0</v>
      </c>
    </row>
    <row r="13" spans="1:13" x14ac:dyDescent="0.3">
      <c r="A13" s="34" t="s">
        <v>30</v>
      </c>
    </row>
    <row r="14" spans="1:13" x14ac:dyDescent="0.3">
      <c r="A14" s="29" t="s">
        <v>25</v>
      </c>
      <c r="B14" s="30">
        <v>2025</v>
      </c>
      <c r="C14" s="31"/>
      <c r="D14" s="36">
        <v>8</v>
      </c>
      <c r="E14" s="36">
        <v>25</v>
      </c>
      <c r="F14" s="36">
        <v>45</v>
      </c>
      <c r="G14" s="36">
        <v>65</v>
      </c>
      <c r="H14" s="36">
        <v>75</v>
      </c>
      <c r="I14" s="36">
        <v>85</v>
      </c>
      <c r="J14" s="36">
        <v>95</v>
      </c>
      <c r="K14" s="36">
        <v>99</v>
      </c>
      <c r="L14" s="36">
        <v>98</v>
      </c>
    </row>
    <row r="15" spans="1:13" x14ac:dyDescent="0.3">
      <c r="A15" s="29" t="s">
        <v>26</v>
      </c>
      <c r="B15" s="30">
        <v>2025</v>
      </c>
      <c r="C15" s="31"/>
      <c r="D15" s="36">
        <v>15</v>
      </c>
      <c r="E15" s="36">
        <v>45</v>
      </c>
      <c r="F15" s="36">
        <v>65</v>
      </c>
      <c r="G15" s="36">
        <v>75</v>
      </c>
      <c r="H15" s="36">
        <v>85</v>
      </c>
      <c r="I15" s="36">
        <v>90</v>
      </c>
      <c r="J15" s="36">
        <v>95</v>
      </c>
      <c r="K15" s="36">
        <v>95</v>
      </c>
      <c r="L15" s="36">
        <v>98</v>
      </c>
    </row>
    <row r="16" spans="1:13" x14ac:dyDescent="0.3">
      <c r="A16" s="29" t="s">
        <v>27</v>
      </c>
      <c r="B16" s="30">
        <v>2025</v>
      </c>
      <c r="C16" s="31"/>
      <c r="D16" s="36">
        <v>8</v>
      </c>
      <c r="E16" s="36">
        <v>35</v>
      </c>
      <c r="F16" s="36">
        <v>60</v>
      </c>
      <c r="G16" s="36">
        <v>75</v>
      </c>
      <c r="H16" s="36">
        <v>80</v>
      </c>
      <c r="I16" s="36">
        <v>90</v>
      </c>
      <c r="J16" s="36">
        <v>95</v>
      </c>
      <c r="K16" s="36">
        <v>98</v>
      </c>
      <c r="L16" s="36">
        <v>98</v>
      </c>
    </row>
    <row r="17" spans="1:12" x14ac:dyDescent="0.3">
      <c r="A17" s="29" t="s">
        <v>28</v>
      </c>
      <c r="B17" s="30">
        <v>2025</v>
      </c>
      <c r="C17" s="31"/>
      <c r="D17" s="36">
        <f>D14-D15</f>
        <v>-7</v>
      </c>
      <c r="E17" s="36">
        <f>E14-E15</f>
        <v>-20</v>
      </c>
      <c r="F17" s="36">
        <f t="shared" ref="F17:L17" si="1">F14-F15</f>
        <v>-20</v>
      </c>
      <c r="G17" s="36">
        <f t="shared" si="1"/>
        <v>-10</v>
      </c>
      <c r="H17" s="36">
        <f t="shared" si="1"/>
        <v>-10</v>
      </c>
      <c r="I17" s="36">
        <f t="shared" si="1"/>
        <v>-5</v>
      </c>
      <c r="J17" s="36">
        <f t="shared" si="1"/>
        <v>0</v>
      </c>
      <c r="K17" s="36">
        <f t="shared" si="1"/>
        <v>4</v>
      </c>
      <c r="L17" s="36">
        <f t="shared" si="1"/>
        <v>0</v>
      </c>
    </row>
    <row r="19" spans="1:12" x14ac:dyDescent="0.3">
      <c r="A19" s="37" t="s">
        <v>43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x14ac:dyDescent="0.3">
      <c r="A20" s="23" t="s">
        <v>25</v>
      </c>
      <c r="B20" s="24">
        <v>2025</v>
      </c>
      <c r="C20" s="20"/>
      <c r="D20" s="38">
        <f>D14-D5</f>
        <v>2.787985865724381</v>
      </c>
      <c r="E20" s="38">
        <f t="shared" ref="E20:L20" si="2">E14-E5</f>
        <v>-2.6207302709069502</v>
      </c>
      <c r="F20" s="38">
        <f t="shared" si="2"/>
        <v>-3.8515901060070661</v>
      </c>
      <c r="G20" s="38">
        <f t="shared" si="2"/>
        <v>-0.66548881036513308</v>
      </c>
      <c r="H20" s="38">
        <f t="shared" si="2"/>
        <v>-3.5041224970553628</v>
      </c>
      <c r="I20" s="38">
        <f t="shared" si="2"/>
        <v>-3.9281507656065884</v>
      </c>
      <c r="J20" s="38">
        <f t="shared" si="2"/>
        <v>1.2720848056537051</v>
      </c>
      <c r="K20" s="38">
        <f t="shared" si="2"/>
        <v>2.1802120141342698</v>
      </c>
      <c r="L20" s="38">
        <f t="shared" si="2"/>
        <v>-0.67491166077738285</v>
      </c>
    </row>
    <row r="21" spans="1:12" x14ac:dyDescent="0.3">
      <c r="A21" s="23" t="s">
        <v>26</v>
      </c>
      <c r="B21" s="24">
        <v>2025</v>
      </c>
      <c r="C21" s="20"/>
      <c r="D21" s="38">
        <f>D15-D7</f>
        <v>2.0042492917847028</v>
      </c>
      <c r="E21" s="38">
        <f t="shared" ref="E21:L21" si="3">E15-E7</f>
        <v>1.161473087818699</v>
      </c>
      <c r="F21" s="38">
        <f t="shared" si="3"/>
        <v>0.51699716713881116</v>
      </c>
      <c r="G21" s="38">
        <f t="shared" si="3"/>
        <v>-2.8328611898016902</v>
      </c>
      <c r="H21" s="38">
        <f t="shared" si="3"/>
        <v>-1.7209631728045309</v>
      </c>
      <c r="I21" s="38">
        <f t="shared" si="3"/>
        <v>-3.3427762039660109</v>
      </c>
      <c r="J21" s="38">
        <f t="shared" si="3"/>
        <v>-1.5651558073654428</v>
      </c>
      <c r="K21" s="38">
        <f t="shared" si="3"/>
        <v>-3.4419263456090619</v>
      </c>
      <c r="L21" s="38">
        <f t="shared" si="3"/>
        <v>-1.4688385269121795</v>
      </c>
    </row>
    <row r="22" spans="1:12" x14ac:dyDescent="0.3">
      <c r="A22" s="23" t="s">
        <v>42</v>
      </c>
      <c r="B22" s="24">
        <v>2025</v>
      </c>
      <c r="C22" s="20"/>
      <c r="D22" s="38">
        <f>D16-D9</f>
        <v>-0.74598070739549804</v>
      </c>
      <c r="E22" s="38">
        <f t="shared" ref="E22:L22" si="4">E16-E9</f>
        <v>1.6077170418007825E-2</v>
      </c>
      <c r="F22" s="38">
        <f t="shared" si="4"/>
        <v>4.0514469453376236</v>
      </c>
      <c r="G22" s="38">
        <f t="shared" si="4"/>
        <v>3.8102893890675205</v>
      </c>
      <c r="H22" s="38">
        <f t="shared" si="4"/>
        <v>-2.2347266881028958</v>
      </c>
      <c r="I22" s="38">
        <f t="shared" si="4"/>
        <v>-0.93247588424436856</v>
      </c>
      <c r="J22" s="38">
        <f t="shared" si="4"/>
        <v>-1.607717041801493E-2</v>
      </c>
      <c r="K22" s="38">
        <f t="shared" si="4"/>
        <v>0.44372990353697617</v>
      </c>
      <c r="L22" s="38">
        <f t="shared" si="4"/>
        <v>-1.0353697749196158</v>
      </c>
    </row>
    <row r="23" spans="1:12" x14ac:dyDescent="0.3">
      <c r="A23" s="23" t="s">
        <v>28</v>
      </c>
      <c r="B23" s="24">
        <v>2025</v>
      </c>
      <c r="C23" s="20"/>
      <c r="D23" s="38">
        <f>D17-D11</f>
        <v>0.78373657393967822</v>
      </c>
      <c r="E23" s="38">
        <f t="shared" ref="E23:L23" si="5">E17-E11</f>
        <v>-3.7822033587256492</v>
      </c>
      <c r="F23" s="38">
        <f t="shared" si="5"/>
        <v>-4.3685872731458772</v>
      </c>
      <c r="G23" s="38">
        <f t="shared" si="5"/>
        <v>2.1673723794365571</v>
      </c>
      <c r="H23" s="38">
        <f t="shared" si="5"/>
        <v>-1.7831593242508319</v>
      </c>
      <c r="I23" s="38">
        <f t="shared" si="5"/>
        <v>-0.58537456164057744</v>
      </c>
      <c r="J23" s="38">
        <f t="shared" si="5"/>
        <v>2.8372406130191479</v>
      </c>
      <c r="K23" s="38">
        <f t="shared" si="5"/>
        <v>5.6221383597433316</v>
      </c>
      <c r="L23" s="38">
        <f t="shared" si="5"/>
        <v>0.79392686613479668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9639E-7573-4308-A586-0A9C05AA5138}">
  <dimension ref="A2:M22"/>
  <sheetViews>
    <sheetView zoomScale="70" zoomScaleNormal="70" workbookViewId="0">
      <selection activeCell="Z21" sqref="Z21"/>
    </sheetView>
  </sheetViews>
  <sheetFormatPr defaultRowHeight="14.4" x14ac:dyDescent="0.3"/>
  <cols>
    <col min="1" max="1" width="19.6640625" bestFit="1" customWidth="1"/>
    <col min="3" max="3" width="11.109375" customWidth="1"/>
    <col min="11" max="11" width="8.77734375" customWidth="1"/>
  </cols>
  <sheetData>
    <row r="2" spans="1:13" ht="15" thickBot="1" x14ac:dyDescent="0.35"/>
    <row r="3" spans="1:13" s="28" customFormat="1" ht="15.6" x14ac:dyDescent="0.3">
      <c r="A3" s="21" t="s">
        <v>14</v>
      </c>
      <c r="C3" s="45" t="s">
        <v>29</v>
      </c>
      <c r="D3" s="41" t="s">
        <v>53</v>
      </c>
      <c r="E3" s="41" t="s">
        <v>44</v>
      </c>
      <c r="F3" s="41" t="s">
        <v>45</v>
      </c>
      <c r="G3" s="41" t="s">
        <v>47</v>
      </c>
      <c r="H3" s="41" t="s">
        <v>48</v>
      </c>
      <c r="I3" s="41" t="s">
        <v>49</v>
      </c>
      <c r="J3" s="41" t="s">
        <v>50</v>
      </c>
      <c r="K3" s="41" t="s">
        <v>51</v>
      </c>
      <c r="L3" s="41" t="s">
        <v>52</v>
      </c>
    </row>
    <row r="4" spans="1:13" s="26" customFormat="1" ht="12.75" customHeight="1" x14ac:dyDescent="0.3">
      <c r="A4" s="47" t="s">
        <v>25</v>
      </c>
      <c r="B4" s="48">
        <v>2025</v>
      </c>
      <c r="C4" s="51">
        <v>2.7620836982903296</v>
      </c>
      <c r="D4" s="50">
        <v>7.8673444686516589</v>
      </c>
      <c r="E4" s="50">
        <v>26.482691842168965</v>
      </c>
      <c r="F4" s="50">
        <v>49.164851125635437</v>
      </c>
      <c r="G4" s="50">
        <v>70.806100217864923</v>
      </c>
      <c r="H4" s="50">
        <v>82.52239167271847</v>
      </c>
      <c r="I4" s="50">
        <v>91.527475187605916</v>
      </c>
      <c r="J4" s="50">
        <v>97.216170418784799</v>
      </c>
      <c r="K4" s="50">
        <v>99.273783587509072</v>
      </c>
      <c r="L4" s="56">
        <v>100</v>
      </c>
      <c r="M4" s="25"/>
    </row>
    <row r="5" spans="1:13" s="26" customFormat="1" ht="12.75" customHeight="1" x14ac:dyDescent="0.3">
      <c r="A5" s="23" t="s">
        <v>25</v>
      </c>
      <c r="B5" s="24">
        <v>2024</v>
      </c>
      <c r="C5" s="35">
        <v>2.7510182340216836</v>
      </c>
      <c r="D5" s="25">
        <v>7.343565525383708</v>
      </c>
      <c r="E5" s="25">
        <v>24.014167650531288</v>
      </c>
      <c r="F5" s="25">
        <v>47.863046044864227</v>
      </c>
      <c r="G5" s="25">
        <v>69.704840613931523</v>
      </c>
      <c r="H5" s="25">
        <v>83.730814639905546</v>
      </c>
      <c r="I5" s="25">
        <v>92.443919716646988</v>
      </c>
      <c r="J5" s="25">
        <v>97.024793388429757</v>
      </c>
      <c r="K5" s="25">
        <v>99.126328217237301</v>
      </c>
      <c r="L5" s="42">
        <v>100</v>
      </c>
      <c r="M5" s="25"/>
    </row>
    <row r="6" spans="1:13" s="26" customFormat="1" ht="12.75" customHeight="1" x14ac:dyDescent="0.3">
      <c r="A6" s="47" t="s">
        <v>26</v>
      </c>
      <c r="B6" s="48">
        <v>2025</v>
      </c>
      <c r="C6" s="51">
        <v>1.8607264434676272</v>
      </c>
      <c r="D6" s="50">
        <v>15.239786856127887</v>
      </c>
      <c r="E6" s="50">
        <v>36.376554174067493</v>
      </c>
      <c r="F6" s="50">
        <v>57.513321492007108</v>
      </c>
      <c r="G6" s="50">
        <v>76.518650088809949</v>
      </c>
      <c r="H6" s="50">
        <v>87.566607460035527</v>
      </c>
      <c r="I6" s="50">
        <v>94.458259325044409</v>
      </c>
      <c r="J6" s="50">
        <v>97.904085257548843</v>
      </c>
      <c r="K6" s="50">
        <v>99.325044404973369</v>
      </c>
      <c r="L6" s="56">
        <v>100</v>
      </c>
      <c r="M6" s="25"/>
    </row>
    <row r="7" spans="1:13" s="26" customFormat="1" ht="12.75" customHeight="1" x14ac:dyDescent="0.3">
      <c r="A7" s="23" t="s">
        <v>26</v>
      </c>
      <c r="B7" s="24">
        <v>2024</v>
      </c>
      <c r="C7" s="35">
        <v>1.8463282805182089</v>
      </c>
      <c r="D7" s="25">
        <v>13.712491277041172</v>
      </c>
      <c r="E7" s="25">
        <v>34.787159804605722</v>
      </c>
      <c r="F7" s="25">
        <v>57.850662944870898</v>
      </c>
      <c r="G7" s="25">
        <v>76.622470341939987</v>
      </c>
      <c r="H7" s="25">
        <v>87.299371946964413</v>
      </c>
      <c r="I7" s="25">
        <v>93.475226796929519</v>
      </c>
      <c r="J7" s="25">
        <v>97.208653175157011</v>
      </c>
      <c r="K7" s="25">
        <v>99.371946964410327</v>
      </c>
      <c r="L7" s="42">
        <v>100</v>
      </c>
      <c r="M7" s="25"/>
    </row>
    <row r="8" spans="1:13" s="26" customFormat="1" ht="12.75" customHeight="1" x14ac:dyDescent="0.3">
      <c r="A8" s="47" t="s">
        <v>27</v>
      </c>
      <c r="B8" s="48">
        <v>2025</v>
      </c>
      <c r="C8" s="51">
        <v>2.3088224540130167</v>
      </c>
      <c r="D8" s="50">
        <v>10.855168442268932</v>
      </c>
      <c r="E8" s="50">
        <v>30.492369709185141</v>
      </c>
      <c r="F8" s="50">
        <v>52.548229196659946</v>
      </c>
      <c r="G8" s="50">
        <v>73.121220846530377</v>
      </c>
      <c r="H8" s="50">
        <v>84.566657068816582</v>
      </c>
      <c r="I8" s="50">
        <v>92.715231788079464</v>
      </c>
      <c r="J8" s="50">
        <v>97.494961128707175</v>
      </c>
      <c r="K8" s="50">
        <v>99.294558019003745</v>
      </c>
      <c r="L8" s="56">
        <v>100</v>
      </c>
      <c r="M8" s="25"/>
    </row>
    <row r="9" spans="1:13" s="26" customFormat="1" ht="12.75" customHeight="1" x14ac:dyDescent="0.3">
      <c r="A9" s="23" t="s">
        <v>27</v>
      </c>
      <c r="B9" s="24">
        <v>2024</v>
      </c>
      <c r="C9" s="35">
        <v>2.2967946437235178</v>
      </c>
      <c r="D9" s="25">
        <v>9.9140966061118156</v>
      </c>
      <c r="E9" s="25">
        <v>28.362202506689201</v>
      </c>
      <c r="F9" s="25">
        <v>51.894099422616534</v>
      </c>
      <c r="G9" s="25">
        <v>72.49683143219265</v>
      </c>
      <c r="H9" s="25">
        <v>85.171102661596947</v>
      </c>
      <c r="I9" s="25">
        <v>92.860160540768916</v>
      </c>
      <c r="J9" s="25">
        <v>97.099000140825225</v>
      </c>
      <c r="K9" s="25">
        <v>99.225461202647509</v>
      </c>
      <c r="L9" s="42">
        <v>100</v>
      </c>
      <c r="M9" s="25"/>
    </row>
    <row r="10" spans="1:13" s="28" customFormat="1" ht="15" thickBot="1" x14ac:dyDescent="0.35">
      <c r="A10" s="23" t="s">
        <v>28</v>
      </c>
      <c r="B10" s="24">
        <v>2025</v>
      </c>
      <c r="C10" s="43">
        <f>C4-C6</f>
        <v>0.90135725482270246</v>
      </c>
      <c r="D10" s="44">
        <f>D4-D6</f>
        <v>-7.3724423874762284</v>
      </c>
      <c r="E10" s="44">
        <f>E4-E6</f>
        <v>-9.8938623318985286</v>
      </c>
      <c r="F10" s="44">
        <f t="shared" ref="F10:L10" si="0">F4-F6</f>
        <v>-8.3484703663716715</v>
      </c>
      <c r="G10" s="44">
        <f t="shared" si="0"/>
        <v>-5.7125498709450255</v>
      </c>
      <c r="H10" s="44">
        <f t="shared" si="0"/>
        <v>-5.0442157873170572</v>
      </c>
      <c r="I10" s="44">
        <f t="shared" si="0"/>
        <v>-2.9307841374384935</v>
      </c>
      <c r="J10" s="44">
        <f t="shared" si="0"/>
        <v>-0.68791483876404413</v>
      </c>
      <c r="K10" s="44">
        <f t="shared" si="0"/>
        <v>-5.1260817464296338E-2</v>
      </c>
      <c r="L10" s="44">
        <f t="shared" si="0"/>
        <v>0</v>
      </c>
      <c r="M10" s="44"/>
    </row>
    <row r="12" spans="1:13" x14ac:dyDescent="0.3">
      <c r="A12" s="34" t="s">
        <v>30</v>
      </c>
    </row>
    <row r="13" spans="1:13" x14ac:dyDescent="0.3">
      <c r="A13" s="29" t="s">
        <v>25</v>
      </c>
      <c r="B13" s="30">
        <v>2025</v>
      </c>
      <c r="C13" s="31"/>
      <c r="D13" s="36">
        <v>10</v>
      </c>
      <c r="E13" s="36">
        <v>25</v>
      </c>
      <c r="F13" s="36">
        <v>50</v>
      </c>
      <c r="G13" s="36">
        <v>70</v>
      </c>
      <c r="H13" s="36">
        <v>80</v>
      </c>
      <c r="I13" s="36">
        <v>90</v>
      </c>
      <c r="J13" s="36">
        <v>95</v>
      </c>
      <c r="K13" s="36">
        <v>99</v>
      </c>
      <c r="L13" s="46"/>
    </row>
    <row r="14" spans="1:13" x14ac:dyDescent="0.3">
      <c r="A14" s="29" t="s">
        <v>26</v>
      </c>
      <c r="B14" s="30">
        <v>2025</v>
      </c>
      <c r="C14" s="31"/>
      <c r="D14" s="36">
        <v>15</v>
      </c>
      <c r="E14" s="36">
        <v>35</v>
      </c>
      <c r="F14" s="36">
        <v>60</v>
      </c>
      <c r="G14" s="36">
        <v>75</v>
      </c>
      <c r="H14" s="36">
        <v>85</v>
      </c>
      <c r="I14" s="36">
        <v>95</v>
      </c>
      <c r="J14" s="36">
        <v>96</v>
      </c>
      <c r="K14" s="36">
        <v>98</v>
      </c>
      <c r="L14" s="46"/>
    </row>
    <row r="15" spans="1:13" x14ac:dyDescent="0.3">
      <c r="A15" s="29" t="s">
        <v>27</v>
      </c>
      <c r="B15" s="30">
        <v>2025</v>
      </c>
      <c r="C15" s="31"/>
      <c r="D15" s="36">
        <v>8</v>
      </c>
      <c r="E15" s="36">
        <v>33</v>
      </c>
      <c r="F15" s="36">
        <v>55</v>
      </c>
      <c r="G15" s="36">
        <v>75</v>
      </c>
      <c r="H15" s="36">
        <v>80</v>
      </c>
      <c r="I15" s="36">
        <v>92</v>
      </c>
      <c r="J15" s="36">
        <v>95</v>
      </c>
      <c r="K15" s="36">
        <v>98</v>
      </c>
      <c r="L15" s="46"/>
    </row>
    <row r="16" spans="1:13" x14ac:dyDescent="0.3">
      <c r="A16" s="29" t="s">
        <v>28</v>
      </c>
      <c r="B16" s="30">
        <v>2025</v>
      </c>
      <c r="C16" s="31"/>
      <c r="D16" s="36">
        <f>D13-D14</f>
        <v>-5</v>
      </c>
      <c r="E16" s="36">
        <f t="shared" ref="E16:K16" si="1">E13-E14</f>
        <v>-10</v>
      </c>
      <c r="F16" s="36">
        <f t="shared" si="1"/>
        <v>-10</v>
      </c>
      <c r="G16" s="36">
        <f t="shared" si="1"/>
        <v>-5</v>
      </c>
      <c r="H16" s="36">
        <f t="shared" si="1"/>
        <v>-5</v>
      </c>
      <c r="I16" s="36">
        <f t="shared" si="1"/>
        <v>-5</v>
      </c>
      <c r="J16" s="36">
        <f t="shared" si="1"/>
        <v>-1</v>
      </c>
      <c r="K16" s="36">
        <f t="shared" si="1"/>
        <v>1</v>
      </c>
      <c r="L16" s="46"/>
    </row>
    <row r="18" spans="1:12" x14ac:dyDescent="0.3">
      <c r="A18" s="37" t="s">
        <v>54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x14ac:dyDescent="0.3">
      <c r="A19" s="23" t="s">
        <v>25</v>
      </c>
      <c r="B19" s="24">
        <v>2025</v>
      </c>
      <c r="C19" s="20"/>
      <c r="D19" s="38">
        <f>D13-D4</f>
        <v>2.1326555313483411</v>
      </c>
      <c r="E19" s="38">
        <f t="shared" ref="E19:J19" si="2">E13-E4</f>
        <v>-1.4826918421689648</v>
      </c>
      <c r="F19" s="38">
        <f t="shared" si="2"/>
        <v>0.8351488743645632</v>
      </c>
      <c r="G19" s="38">
        <f t="shared" si="2"/>
        <v>-0.80610021786492325</v>
      </c>
      <c r="H19" s="38">
        <f t="shared" si="2"/>
        <v>-2.5223916727184701</v>
      </c>
      <c r="I19" s="38">
        <f t="shared" si="2"/>
        <v>-1.5274751876059156</v>
      </c>
      <c r="J19" s="38">
        <f t="shared" si="2"/>
        <v>-2.2161704187847988</v>
      </c>
      <c r="K19" s="38">
        <f>K13-K4</f>
        <v>-0.27378358750907239</v>
      </c>
      <c r="L19" s="38"/>
    </row>
    <row r="20" spans="1:12" x14ac:dyDescent="0.3">
      <c r="A20" s="23" t="s">
        <v>26</v>
      </c>
      <c r="B20" s="24">
        <v>2025</v>
      </c>
      <c r="C20" s="20"/>
      <c r="D20" s="38">
        <f>D14-D6</f>
        <v>-0.2397868561278873</v>
      </c>
      <c r="E20" s="38">
        <f t="shared" ref="E20:J20" si="3">E14-E6</f>
        <v>-1.3765541740674934</v>
      </c>
      <c r="F20" s="38">
        <f t="shared" si="3"/>
        <v>2.4866785079928917</v>
      </c>
      <c r="G20" s="38">
        <f t="shared" si="3"/>
        <v>-1.5186500888099488</v>
      </c>
      <c r="H20" s="38">
        <f t="shared" si="3"/>
        <v>-2.5666074600355273</v>
      </c>
      <c r="I20" s="38">
        <f t="shared" si="3"/>
        <v>0.54174067495559086</v>
      </c>
      <c r="J20" s="38">
        <f t="shared" si="3"/>
        <v>-1.9040852575488429</v>
      </c>
      <c r="K20" s="38">
        <f>K14-K6</f>
        <v>-1.3250444049733687</v>
      </c>
      <c r="L20" s="38"/>
    </row>
    <row r="21" spans="1:12" x14ac:dyDescent="0.3">
      <c r="A21" s="23" t="s">
        <v>42</v>
      </c>
      <c r="B21" s="24">
        <v>2025</v>
      </c>
      <c r="C21" s="20"/>
      <c r="D21" s="38">
        <f>D15-D8</f>
        <v>-2.8551684422689316</v>
      </c>
      <c r="E21" s="38">
        <f t="shared" ref="E21:J21" si="4">E15-E8</f>
        <v>2.5076302908148591</v>
      </c>
      <c r="F21" s="38">
        <f t="shared" si="4"/>
        <v>2.4517708033400538</v>
      </c>
      <c r="G21" s="38">
        <f t="shared" si="4"/>
        <v>1.8787791534696225</v>
      </c>
      <c r="H21" s="38">
        <f t="shared" si="4"/>
        <v>-4.566657068816582</v>
      </c>
      <c r="I21" s="38">
        <f t="shared" si="4"/>
        <v>-0.71523178807946408</v>
      </c>
      <c r="J21" s="38">
        <f t="shared" si="4"/>
        <v>-2.4949611287071747</v>
      </c>
      <c r="K21" s="38">
        <f>K15-K8</f>
        <v>-1.2945580190037447</v>
      </c>
      <c r="L21" s="38"/>
    </row>
    <row r="22" spans="1:12" x14ac:dyDescent="0.3">
      <c r="A22" s="23" t="s">
        <v>28</v>
      </c>
      <c r="B22" s="24">
        <v>2025</v>
      </c>
      <c r="C22" s="20"/>
      <c r="D22" s="38">
        <f>D16-D10</f>
        <v>2.3724423874762284</v>
      </c>
      <c r="E22" s="38">
        <f t="shared" ref="E22:J22" si="5">E16-E10</f>
        <v>-0.10613766810147141</v>
      </c>
      <c r="F22" s="38">
        <f t="shared" si="5"/>
        <v>-1.6515296336283285</v>
      </c>
      <c r="G22" s="38">
        <f t="shared" si="5"/>
        <v>0.71254987094502553</v>
      </c>
      <c r="H22" s="38">
        <f t="shared" si="5"/>
        <v>4.421578731705722E-2</v>
      </c>
      <c r="I22" s="38">
        <f t="shared" si="5"/>
        <v>-2.0692158625615065</v>
      </c>
      <c r="J22" s="38">
        <f t="shared" si="5"/>
        <v>-0.31208516123595587</v>
      </c>
      <c r="K22" s="38">
        <f>K16-K10</f>
        <v>1.0512608174642963</v>
      </c>
      <c r="L22" s="3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</vt:lpstr>
      <vt:lpstr>UK grades 2025</vt:lpstr>
      <vt:lpstr>Nations</vt:lpstr>
      <vt:lpstr>England full grades</vt:lpstr>
      <vt:lpstr>NI full grades</vt:lpstr>
      <vt:lpstr>Wales full 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Hopkin</dc:creator>
  <cp:lastModifiedBy>Emmalene Thomas</cp:lastModifiedBy>
  <cp:lastPrinted>2025-08-26T19:12:15Z</cp:lastPrinted>
  <dcterms:created xsi:type="dcterms:W3CDTF">2022-08-26T13:47:27Z</dcterms:created>
  <dcterms:modified xsi:type="dcterms:W3CDTF">2025-08-27T08:27:22Z</dcterms:modified>
</cp:coreProperties>
</file>